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3" r:id="rId1"/>
    <sheet name="Лист2" sheetId="4" r:id="rId2"/>
  </sheets>
  <calcPr calcId="145621"/>
</workbook>
</file>

<file path=xl/calcChain.xml><?xml version="1.0" encoding="utf-8"?>
<calcChain xmlns="http://schemas.openxmlformats.org/spreadsheetml/2006/main">
  <c r="K234" i="3" l="1"/>
  <c r="L232" i="3"/>
  <c r="J232" i="3"/>
  <c r="I232" i="3"/>
  <c r="H232" i="3"/>
  <c r="G232" i="3"/>
  <c r="F232" i="3"/>
  <c r="L222" i="3"/>
  <c r="J222" i="3"/>
  <c r="I222" i="3"/>
  <c r="H222" i="3"/>
  <c r="G222" i="3"/>
  <c r="F222" i="3"/>
  <c r="L213" i="3"/>
  <c r="J213" i="3"/>
  <c r="I213" i="3"/>
  <c r="H213" i="3"/>
  <c r="G213" i="3"/>
  <c r="F213" i="3"/>
  <c r="L203" i="3"/>
  <c r="J203" i="3"/>
  <c r="I203" i="3"/>
  <c r="H203" i="3"/>
  <c r="G203" i="3"/>
  <c r="F203" i="3"/>
  <c r="B195" i="3"/>
  <c r="A195" i="3"/>
  <c r="L194" i="3"/>
  <c r="J194" i="3"/>
  <c r="I194" i="3"/>
  <c r="H194" i="3"/>
  <c r="G194" i="3"/>
  <c r="F194" i="3"/>
  <c r="B185" i="3"/>
  <c r="A185" i="3"/>
  <c r="L184" i="3"/>
  <c r="J184" i="3"/>
  <c r="I184" i="3"/>
  <c r="H184" i="3"/>
  <c r="G184" i="3"/>
  <c r="F184" i="3"/>
  <c r="B176" i="3"/>
  <c r="A176" i="3"/>
  <c r="L175" i="3"/>
  <c r="J175" i="3"/>
  <c r="I175" i="3"/>
  <c r="H175" i="3"/>
  <c r="G175" i="3"/>
  <c r="F175" i="3"/>
  <c r="B166" i="3"/>
  <c r="A166" i="3"/>
  <c r="L165" i="3"/>
  <c r="J165" i="3"/>
  <c r="I165" i="3"/>
  <c r="H165" i="3"/>
  <c r="G165" i="3"/>
  <c r="F165" i="3"/>
  <c r="B157" i="3"/>
  <c r="A157" i="3"/>
  <c r="L156" i="3"/>
  <c r="J156" i="3"/>
  <c r="I156" i="3"/>
  <c r="H156" i="3"/>
  <c r="G156" i="3"/>
  <c r="F156" i="3"/>
  <c r="B147" i="3"/>
  <c r="A147" i="3"/>
  <c r="L146" i="3"/>
  <c r="J146" i="3"/>
  <c r="I146" i="3"/>
  <c r="H146" i="3"/>
  <c r="G146" i="3"/>
  <c r="F146" i="3"/>
  <c r="B138" i="3"/>
  <c r="A138" i="3"/>
  <c r="L137" i="3"/>
  <c r="J137" i="3"/>
  <c r="I137" i="3"/>
  <c r="H137" i="3"/>
  <c r="G137" i="3"/>
  <c r="F137" i="3"/>
  <c r="B128" i="3"/>
  <c r="A128" i="3"/>
  <c r="L127" i="3"/>
  <c r="J127" i="3"/>
  <c r="I127" i="3"/>
  <c r="H127" i="3"/>
  <c r="G127" i="3"/>
  <c r="F127" i="3"/>
  <c r="B119" i="3"/>
  <c r="A119" i="3"/>
  <c r="L118" i="3"/>
  <c r="J118" i="3"/>
  <c r="I118" i="3"/>
  <c r="H118" i="3"/>
  <c r="G118" i="3"/>
  <c r="F118" i="3"/>
  <c r="B109" i="3"/>
  <c r="A109" i="3"/>
  <c r="L108" i="3"/>
  <c r="J108" i="3"/>
  <c r="I108" i="3"/>
  <c r="H108" i="3"/>
  <c r="G108" i="3"/>
  <c r="F108" i="3"/>
  <c r="B100" i="3"/>
  <c r="A100" i="3"/>
  <c r="L99" i="3"/>
  <c r="J99" i="3"/>
  <c r="I99" i="3"/>
  <c r="H99" i="3"/>
  <c r="G99" i="3"/>
  <c r="F99" i="3"/>
  <c r="B90" i="3"/>
  <c r="A90" i="3"/>
  <c r="L89" i="3"/>
  <c r="J89" i="3"/>
  <c r="I89" i="3"/>
  <c r="H89" i="3"/>
  <c r="G89" i="3"/>
  <c r="F89" i="3"/>
  <c r="B81" i="3"/>
  <c r="A81" i="3"/>
  <c r="L80" i="3"/>
  <c r="J80" i="3"/>
  <c r="I80" i="3"/>
  <c r="H80" i="3"/>
  <c r="G80" i="3"/>
  <c r="F80" i="3"/>
  <c r="B71" i="3"/>
  <c r="A71" i="3"/>
  <c r="L70" i="3"/>
  <c r="J70" i="3"/>
  <c r="I70" i="3"/>
  <c r="H70" i="3"/>
  <c r="G70" i="3"/>
  <c r="F70" i="3"/>
  <c r="B62" i="3"/>
  <c r="A62" i="3"/>
  <c r="L61" i="3"/>
  <c r="J61" i="3"/>
  <c r="I61" i="3"/>
  <c r="H61" i="3"/>
  <c r="G61" i="3"/>
  <c r="F61" i="3"/>
  <c r="B52" i="3"/>
  <c r="A52" i="3"/>
  <c r="L51" i="3"/>
  <c r="J51" i="3"/>
  <c r="I51" i="3"/>
  <c r="H51" i="3"/>
  <c r="G51" i="3"/>
  <c r="F51" i="3"/>
  <c r="B43" i="3"/>
  <c r="A43" i="3"/>
  <c r="L42" i="3"/>
  <c r="J42" i="3"/>
  <c r="I42" i="3"/>
  <c r="H42" i="3"/>
  <c r="G42" i="3"/>
  <c r="F42" i="3"/>
  <c r="B33" i="3"/>
  <c r="A33" i="3"/>
  <c r="L32" i="3"/>
  <c r="J32" i="3"/>
  <c r="I32" i="3"/>
  <c r="H32" i="3"/>
  <c r="G32" i="3"/>
  <c r="F32" i="3"/>
  <c r="B24" i="3"/>
  <c r="A24" i="3"/>
  <c r="L23" i="3"/>
  <c r="J23" i="3"/>
  <c r="I23" i="3"/>
  <c r="H23" i="3"/>
  <c r="G23" i="3"/>
  <c r="F23" i="3"/>
  <c r="B14" i="3"/>
  <c r="A14" i="3"/>
  <c r="L13" i="3"/>
  <c r="J13" i="3"/>
  <c r="I13" i="3"/>
  <c r="H13" i="3"/>
  <c r="G13" i="3"/>
  <c r="F13" i="3"/>
  <c r="G233" i="3" l="1"/>
  <c r="G214" i="3"/>
  <c r="J195" i="3"/>
  <c r="H195" i="3"/>
  <c r="J176" i="3"/>
  <c r="J138" i="3"/>
  <c r="L233" i="3"/>
  <c r="J233" i="3"/>
  <c r="I233" i="3"/>
  <c r="H233" i="3"/>
  <c r="L214" i="3"/>
  <c r="J214" i="3"/>
  <c r="I214" i="3"/>
  <c r="H214" i="3"/>
  <c r="F214" i="3"/>
  <c r="L195" i="3"/>
  <c r="L176" i="3"/>
  <c r="F176" i="3"/>
  <c r="G157" i="3"/>
  <c r="H138" i="3"/>
  <c r="G62" i="3"/>
  <c r="F233" i="3"/>
  <c r="I195" i="3"/>
  <c r="G195" i="3"/>
  <c r="I176" i="3"/>
  <c r="I138" i="3"/>
  <c r="G138" i="3"/>
  <c r="F138" i="3"/>
  <c r="J62" i="3"/>
  <c r="I62" i="3"/>
  <c r="H62" i="3"/>
  <c r="I43" i="3"/>
  <c r="F195" i="3"/>
  <c r="H176" i="3"/>
  <c r="G176" i="3"/>
  <c r="H157" i="3"/>
  <c r="J157" i="3"/>
  <c r="L157" i="3"/>
  <c r="I157" i="3"/>
  <c r="F157" i="3"/>
  <c r="L138" i="3"/>
  <c r="L119" i="3"/>
  <c r="J119" i="3"/>
  <c r="I119" i="3"/>
  <c r="H119" i="3"/>
  <c r="G119" i="3"/>
  <c r="F119" i="3"/>
  <c r="L100" i="3"/>
  <c r="J100" i="3"/>
  <c r="I100" i="3"/>
  <c r="H100" i="3"/>
  <c r="G100" i="3"/>
  <c r="F100" i="3"/>
  <c r="L81" i="3"/>
  <c r="J81" i="3"/>
  <c r="I81" i="3"/>
  <c r="H81" i="3"/>
  <c r="G81" i="3"/>
  <c r="F81" i="3"/>
  <c r="L62" i="3"/>
  <c r="F62" i="3"/>
  <c r="L43" i="3"/>
  <c r="J43" i="3"/>
  <c r="H43" i="3"/>
  <c r="G43" i="3"/>
  <c r="F43" i="3"/>
  <c r="L24" i="3"/>
  <c r="J24" i="3"/>
  <c r="I24" i="3"/>
  <c r="H24" i="3"/>
  <c r="G24" i="3"/>
  <c r="F24" i="3"/>
  <c r="I234" i="3" l="1"/>
  <c r="G234" i="3"/>
  <c r="J234" i="3"/>
  <c r="F234" i="3"/>
  <c r="L234" i="3"/>
  <c r="H234" i="3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<sst xmlns="http://schemas.openxmlformats.org/spreadsheetml/2006/main" count="305" uniqueCount="104">
  <si>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</si>
  <si>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</si>
  <si>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</si>
  <si>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</si>
  <si>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</si>
  <si>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</si>
  <si>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</si>
  <si>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</si>
  <si>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</si>
  <si>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</si>
  <si>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</si>
  <si>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</si>
  <si>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</si>
  <si>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</si>
  <si>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</si>
  <si>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</si>
  <si>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</si>
  <si>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</si>
  <si>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</si>
  <si>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</si>
  <si>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</si>
  <si>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</si>
  <si>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</si>
  <si>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</si>
  <si>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</si>
  <si>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</si>
  <si>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</si>
  <si>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</si>
  <si>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</si>
  <si>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</si>
  <si>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</si>
  <si>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</si>
  <si>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</si>
  <si>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</si>
  <si>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</si>
  <si>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</si>
  <si>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</si>
  <si>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</si>
  <si>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Котегуртская " НОШ"</t>
  </si>
  <si>
    <t>Директор</t>
  </si>
  <si>
    <t>Компот из сухофруктов</t>
  </si>
  <si>
    <t>Фрикадельки " Петушок"</t>
  </si>
  <si>
    <t>Чай с лимоном</t>
  </si>
  <si>
    <t>хлеб пшеничный</t>
  </si>
  <si>
    <t>Суп картофельный с бобовыми</t>
  </si>
  <si>
    <t>Макаронные изделия отварные</t>
  </si>
  <si>
    <t>Кисель из концентрата</t>
  </si>
  <si>
    <t>хлеб белый</t>
  </si>
  <si>
    <t>Каша рисовая рассыпчатая с овощами</t>
  </si>
  <si>
    <t>Котлета рыбная " Нептун"</t>
  </si>
  <si>
    <t>Чай с сахаром</t>
  </si>
  <si>
    <t>,</t>
  </si>
  <si>
    <t>Салат из свеклы с сыром и чесноком</t>
  </si>
  <si>
    <t>Суп карт.с макаронными изделиями</t>
  </si>
  <si>
    <t>Капуста тушеная</t>
  </si>
  <si>
    <t>Птица отварная</t>
  </si>
  <si>
    <t>Суп картофельный с крупой</t>
  </si>
  <si>
    <t>Жаркое по-домашнему</t>
  </si>
  <si>
    <t>Какао с молоком</t>
  </si>
  <si>
    <t>Уха со взбитым яйцом</t>
  </si>
  <si>
    <t>Пюре из бобовых с маслом</t>
  </si>
  <si>
    <t>Голубцы " Уралочка"</t>
  </si>
  <si>
    <t>Борщ с капустой и картофелем</t>
  </si>
  <si>
    <t>Плов из курицы</t>
  </si>
  <si>
    <t>Картофельное пюре</t>
  </si>
  <si>
    <t>Каша пшенная вязкая с маслом</t>
  </si>
  <si>
    <t>Рыба тушеная в томате с овощами</t>
  </si>
  <si>
    <t>Компот из яблок</t>
  </si>
  <si>
    <t>Котлета " Детская" и соус томатный</t>
  </si>
  <si>
    <t>Зразы из говядины с яйцом и соус томатный</t>
  </si>
  <si>
    <t>Среднее значение за период</t>
  </si>
  <si>
    <t xml:space="preserve">Рассольник ленинградский </t>
  </si>
  <si>
    <t>Шницель из говядины и соус томатный</t>
  </si>
  <si>
    <t>Рагу из овощей</t>
  </si>
  <si>
    <t>Суп картофельный с мясными фрикадельками</t>
  </si>
  <si>
    <t>Шкляева О.Е.</t>
  </si>
  <si>
    <t>хлеб ржано -пшеничный</t>
  </si>
  <si>
    <t>ржано -пшеничный</t>
  </si>
  <si>
    <t>хлеб ржаной</t>
  </si>
  <si>
    <t>Каша гречневая рассыпчатая</t>
  </si>
  <si>
    <t>Салат " Удмуртский "</t>
  </si>
  <si>
    <t>Суп картофельный с рыбными фрикадельками</t>
  </si>
  <si>
    <t>Салат из свеклы с изюмом</t>
  </si>
  <si>
    <t xml:space="preserve"> Токмач (Суп - лапша с картофелем и мясом)</t>
  </si>
  <si>
    <t>Салат картофельный с зеленым горошком,морковью и яблоками</t>
  </si>
  <si>
    <t xml:space="preserve">Винегрет </t>
  </si>
  <si>
    <t>Рассольник ленинградский</t>
  </si>
  <si>
    <t>Хлеб белый</t>
  </si>
  <si>
    <t xml:space="preserve"> Хлеб ржано - пшеничный</t>
  </si>
  <si>
    <t xml:space="preserve">Салат из свежих огурцов </t>
  </si>
  <si>
    <t>Салат картофельный с соленым огурцом</t>
  </si>
  <si>
    <t>Салат "Удмуртский"</t>
  </si>
  <si>
    <t>Салат из свежих помидоров и огурцов</t>
  </si>
  <si>
    <t>Салат из моркови с сыром и яйцом</t>
  </si>
  <si>
    <t>Колбаска " Витаминка"</t>
  </si>
  <si>
    <t>Кофейный напиток с молоком</t>
  </si>
  <si>
    <t>Хлеб пшеничный</t>
  </si>
  <si>
    <t>Хлеб ржано -пшеничный</t>
  </si>
  <si>
    <t>Печень по-строгановски</t>
  </si>
  <si>
    <t>Хлеб ржано - пшеничный</t>
  </si>
  <si>
    <t>М3</t>
  </si>
  <si>
    <t>Суп картофельный с клецками</t>
  </si>
  <si>
    <t>Хлеб ржано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</si>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</sst>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3" xfId="0" applyFont="1" applyBorder="1"/>
    <xf numFmtId="0" fontId="2" fillId="0" borderId="7" xfId="0" applyFont="1" applyBorder="1"/>
    <xf numFmtId="0" fontId="2" fillId="0" borderId="24" xfId="0" applyFont="1" applyBorder="1"/>
    <xf numFmtId="0" fontId="2" fillId="0" borderId="8" xfId="0" applyFont="1" applyBorder="1"/>
    <xf numFmtId="0" fontId="0" fillId="0" borderId="13" xfId="0" applyBorder="1"/>
    <xf numFmtId="0" fontId="0" fillId="0" borderId="7" xfId="0" applyBorder="1"/>
    <xf numFmtId="0" fontId="2" fillId="0" borderId="0" xfId="0" applyFont="1" applyBorder="1"/>
    <xf numFmtId="0" fontId="2" fillId="4" borderId="2" xfId="0" applyFont="1" applyFill="1" applyBorder="1" applyAlignment="1">
      <alignment horizontal="center"/>
    </xf>
    <xf numFmtId="1" fontId="2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13" workbookViewId="0">
      <selection activeCell="D8" sqref="D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38</v>
      </c>
      <c r="D1" s="62"/>
      <c r="E1" s="62"/>
      <c r="F1" s="12" t="s">
        <v>15</v>
      </c>
      <c r="G1" s="2" t="s">
        <v>16</v>
      </c>
      <c r="H1" s="63" t="s">
        <v>39</v>
      </c>
      <c r="I1" s="63"/>
      <c r="J1" s="63"/>
      <c r="K1" s="63"/>
    </row>
    <row r="2" spans="1:12" ht="18" x14ac:dyDescent="0.2">
      <c r="A2" s="32" t="s">
        <v>5</v>
      </c>
      <c r="C2" s="2"/>
      <c r="G2" s="2" t="s">
        <v>17</v>
      </c>
      <c r="H2" s="63" t="s">
        <v>75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80</v>
      </c>
      <c r="F14" s="40">
        <v>60</v>
      </c>
      <c r="G14" s="40">
        <v>7.25</v>
      </c>
      <c r="H14" s="40">
        <v>9.8000000000000007</v>
      </c>
      <c r="I14" s="40">
        <v>6.7</v>
      </c>
      <c r="J14" s="40">
        <v>53.36</v>
      </c>
      <c r="K14" s="41">
        <v>41</v>
      </c>
      <c r="L14" s="40">
        <v>9.15</v>
      </c>
    </row>
    <row r="15" spans="1:12" ht="15" x14ac:dyDescent="0.25">
      <c r="A15" s="23"/>
      <c r="B15" s="15"/>
      <c r="C15" s="11"/>
      <c r="D15" s="7" t="s">
        <v>26</v>
      </c>
      <c r="E15" s="39" t="s">
        <v>81</v>
      </c>
      <c r="F15" s="40">
        <v>200</v>
      </c>
      <c r="G15" s="40">
        <v>4.4800000000000004</v>
      </c>
      <c r="H15" s="40">
        <v>2.42</v>
      </c>
      <c r="I15" s="40">
        <v>12.54</v>
      </c>
      <c r="J15" s="40">
        <v>89.86</v>
      </c>
      <c r="K15" s="41">
        <v>67</v>
      </c>
      <c r="L15" s="40">
        <v>14.21</v>
      </c>
    </row>
    <row r="16" spans="1:12" ht="15" x14ac:dyDescent="0.25">
      <c r="A16" s="23"/>
      <c r="B16" s="15"/>
      <c r="C16" s="11"/>
      <c r="D16" s="7" t="s">
        <v>27</v>
      </c>
      <c r="E16" s="39" t="s">
        <v>68</v>
      </c>
      <c r="F16" s="40">
        <v>120</v>
      </c>
      <c r="G16" s="40">
        <v>13.65</v>
      </c>
      <c r="H16" s="40">
        <v>12.33</v>
      </c>
      <c r="I16" s="40">
        <v>14.61</v>
      </c>
      <c r="J16" s="40">
        <v>224.01</v>
      </c>
      <c r="K16" s="41">
        <v>75</v>
      </c>
      <c r="L16" s="40">
        <v>38.700000000000003</v>
      </c>
    </row>
    <row r="17" spans="1:12" ht="15" x14ac:dyDescent="0.25">
      <c r="A17" s="23"/>
      <c r="B17" s="15"/>
      <c r="C17" s="11"/>
      <c r="D17" s="7" t="s">
        <v>28</v>
      </c>
      <c r="E17" s="39" t="s">
        <v>79</v>
      </c>
      <c r="F17" s="40">
        <v>150</v>
      </c>
      <c r="G17" s="40">
        <v>10.62</v>
      </c>
      <c r="H17" s="40">
        <v>6.12</v>
      </c>
      <c r="I17" s="40">
        <v>56.88</v>
      </c>
      <c r="J17" s="40">
        <v>325.08</v>
      </c>
      <c r="K17" s="41">
        <v>103</v>
      </c>
      <c r="L17" s="40">
        <v>8.1999999999999993</v>
      </c>
    </row>
    <row r="18" spans="1:12" ht="15" x14ac:dyDescent="0.25">
      <c r="A18" s="23"/>
      <c r="B18" s="15"/>
      <c r="C18" s="11"/>
      <c r="D18" s="7" t="s">
        <v>29</v>
      </c>
      <c r="E18" s="39" t="s">
        <v>40</v>
      </c>
      <c r="F18" s="40">
        <v>180</v>
      </c>
      <c r="G18" s="40">
        <v>0.6</v>
      </c>
      <c r="H18" s="40">
        <v>0</v>
      </c>
      <c r="I18" s="40">
        <v>31.4</v>
      </c>
      <c r="J18" s="40">
        <v>128</v>
      </c>
      <c r="K18" s="41">
        <v>153</v>
      </c>
      <c r="L18" s="40">
        <v>7.15</v>
      </c>
    </row>
    <row r="19" spans="1:12" ht="15" x14ac:dyDescent="0.25">
      <c r="A19" s="23"/>
      <c r="B19" s="15"/>
      <c r="C19" s="11"/>
      <c r="D19" s="7" t="s">
        <v>30</v>
      </c>
      <c r="E19" s="39" t="s">
        <v>96</v>
      </c>
      <c r="F19" s="40">
        <v>30</v>
      </c>
      <c r="G19" s="40">
        <v>3.85</v>
      </c>
      <c r="H19" s="40">
        <v>0.4</v>
      </c>
      <c r="I19" s="40">
        <v>24.75</v>
      </c>
      <c r="J19" s="40">
        <v>118</v>
      </c>
      <c r="K19" s="41"/>
      <c r="L19" s="40">
        <v>2.2599999999999998</v>
      </c>
    </row>
    <row r="20" spans="1:12" ht="15" x14ac:dyDescent="0.25">
      <c r="A20" s="23"/>
      <c r="B20" s="15"/>
      <c r="C20" s="11"/>
      <c r="D20" s="7" t="s">
        <v>31</v>
      </c>
      <c r="E20" s="39" t="s">
        <v>97</v>
      </c>
      <c r="F20" s="40">
        <v>20</v>
      </c>
      <c r="G20" s="40">
        <v>1.6</v>
      </c>
      <c r="H20" s="40">
        <v>0.3</v>
      </c>
      <c r="I20" s="40">
        <v>7.5</v>
      </c>
      <c r="J20" s="40">
        <v>40.200000000000003</v>
      </c>
      <c r="K20" s="41"/>
      <c r="L20" s="40">
        <v>1.33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0">SUM(G14:G22)</f>
        <v>42.050000000000004</v>
      </c>
      <c r="H23" s="19">
        <f t="shared" si="0"/>
        <v>31.37</v>
      </c>
      <c r="I23" s="19">
        <f t="shared" si="0"/>
        <v>154.38</v>
      </c>
      <c r="J23" s="19">
        <f t="shared" si="0"/>
        <v>978.51</v>
      </c>
      <c r="K23" s="25"/>
      <c r="L23" s="19">
        <f t="shared" ref="L23" si="1">SUM(L14:L22)</f>
        <v>81.000000000000014</v>
      </c>
    </row>
    <row r="24" spans="1:12" ht="15.75" thickBot="1" x14ac:dyDescent="0.25">
      <c r="A24" s="27">
        <f>A6</f>
        <v>1</v>
      </c>
      <c r="B24" s="28">
        <f>B6</f>
        <v>1</v>
      </c>
      <c r="C24" s="59" t="s">
        <v>4</v>
      </c>
      <c r="D24" s="60"/>
      <c r="E24" s="29"/>
      <c r="F24" s="30">
        <f>F13+F23</f>
        <v>760</v>
      </c>
      <c r="G24" s="30">
        <f t="shared" ref="G24:J24" si="2">G13+G23</f>
        <v>42.050000000000004</v>
      </c>
      <c r="H24" s="30">
        <f t="shared" si="2"/>
        <v>31.37</v>
      </c>
      <c r="I24" s="30">
        <f t="shared" si="2"/>
        <v>154.38</v>
      </c>
      <c r="J24" s="30">
        <f t="shared" si="2"/>
        <v>978.51</v>
      </c>
      <c r="K24" s="30"/>
      <c r="L24" s="30">
        <f t="shared" ref="L24" si="3">L13+L23</f>
        <v>81.000000000000014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:L32" si="4">SUM(G25:G31)</f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25"/>
      <c r="L32" s="19">
        <f t="shared" si="4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82</v>
      </c>
      <c r="F33" s="40">
        <v>60</v>
      </c>
      <c r="G33" s="40">
        <v>1.1200000000000001</v>
      </c>
      <c r="H33" s="40">
        <v>4</v>
      </c>
      <c r="I33" s="40">
        <v>16.559999999999999</v>
      </c>
      <c r="J33" s="40">
        <v>96.32</v>
      </c>
      <c r="K33" s="41">
        <v>24</v>
      </c>
      <c r="L33" s="40">
        <v>8.74</v>
      </c>
    </row>
    <row r="34" spans="1:12" ht="15" x14ac:dyDescent="0.25">
      <c r="A34" s="14"/>
      <c r="B34" s="15"/>
      <c r="C34" s="11"/>
      <c r="D34" s="7" t="s">
        <v>26</v>
      </c>
      <c r="E34" s="39" t="s">
        <v>83</v>
      </c>
      <c r="F34" s="40">
        <v>220</v>
      </c>
      <c r="G34" s="40">
        <v>10</v>
      </c>
      <c r="H34" s="40">
        <v>7.3</v>
      </c>
      <c r="I34" s="40">
        <v>15.9</v>
      </c>
      <c r="J34" s="40">
        <v>165.45</v>
      </c>
      <c r="K34" s="41">
        <v>50</v>
      </c>
      <c r="L34" s="40">
        <v>25.1</v>
      </c>
    </row>
    <row r="35" spans="1:12" ht="15" x14ac:dyDescent="0.25">
      <c r="A35" s="14"/>
      <c r="B35" s="15"/>
      <c r="C35" s="11"/>
      <c r="D35" s="7" t="s">
        <v>27</v>
      </c>
      <c r="E35" s="39" t="s">
        <v>41</v>
      </c>
      <c r="F35" s="40">
        <v>90</v>
      </c>
      <c r="G35" s="40">
        <v>12.87</v>
      </c>
      <c r="H35" s="40">
        <v>15.39</v>
      </c>
      <c r="I35" s="40">
        <v>8.5500000000000007</v>
      </c>
      <c r="J35" s="40">
        <v>224.19</v>
      </c>
      <c r="K35" s="41">
        <v>81</v>
      </c>
      <c r="L35" s="40">
        <v>23.09</v>
      </c>
    </row>
    <row r="36" spans="1:12" ht="15" x14ac:dyDescent="0.25">
      <c r="A36" s="14"/>
      <c r="B36" s="15"/>
      <c r="C36" s="11"/>
      <c r="D36" s="7" t="s">
        <v>28</v>
      </c>
      <c r="E36" s="39" t="s">
        <v>64</v>
      </c>
      <c r="F36" s="40">
        <v>150</v>
      </c>
      <c r="G36" s="40">
        <v>10.62</v>
      </c>
      <c r="H36" s="40">
        <v>6.12</v>
      </c>
      <c r="I36" s="40">
        <v>56.88</v>
      </c>
      <c r="J36" s="40">
        <v>325.08</v>
      </c>
      <c r="K36" s="41">
        <v>103</v>
      </c>
      <c r="L36" s="40">
        <v>9.18</v>
      </c>
    </row>
    <row r="37" spans="1:12" ht="15" x14ac:dyDescent="0.25">
      <c r="A37" s="14"/>
      <c r="B37" s="15"/>
      <c r="C37" s="11"/>
      <c r="D37" s="7" t="s">
        <v>29</v>
      </c>
      <c r="E37" s="39" t="s">
        <v>42</v>
      </c>
      <c r="F37" s="40">
        <v>180</v>
      </c>
      <c r="G37" s="40">
        <v>0.3</v>
      </c>
      <c r="H37" s="40">
        <v>0</v>
      </c>
      <c r="I37" s="40">
        <v>15.2</v>
      </c>
      <c r="J37" s="40">
        <v>62</v>
      </c>
      <c r="K37" s="41">
        <v>146</v>
      </c>
      <c r="L37" s="40">
        <v>11.3</v>
      </c>
    </row>
    <row r="38" spans="1:12" ht="15" x14ac:dyDescent="0.25">
      <c r="A38" s="14"/>
      <c r="B38" s="15"/>
      <c r="C38" s="11"/>
      <c r="D38" s="7" t="s">
        <v>30</v>
      </c>
      <c r="E38" s="39" t="s">
        <v>43</v>
      </c>
      <c r="F38" s="40">
        <v>30</v>
      </c>
      <c r="G38" s="40">
        <v>3.2</v>
      </c>
      <c r="H38" s="40">
        <v>0.5</v>
      </c>
      <c r="I38" s="40">
        <v>17.100000000000001</v>
      </c>
      <c r="J38" s="40">
        <v>88.4</v>
      </c>
      <c r="K38" s="41">
        <v>24.09</v>
      </c>
      <c r="L38" s="40">
        <v>2.2599999999999998</v>
      </c>
    </row>
    <row r="39" spans="1:12" ht="15" x14ac:dyDescent="0.25">
      <c r="A39" s="14"/>
      <c r="B39" s="15"/>
      <c r="C39" s="11"/>
      <c r="D39" s="7" t="s">
        <v>31</v>
      </c>
      <c r="E39" s="39" t="s">
        <v>76</v>
      </c>
      <c r="F39" s="40">
        <v>20</v>
      </c>
      <c r="G39" s="40">
        <v>1.6</v>
      </c>
      <c r="H39" s="40">
        <v>0.3</v>
      </c>
      <c r="I39" s="40">
        <v>7.5</v>
      </c>
      <c r="J39" s="40">
        <v>40.200000000000003</v>
      </c>
      <c r="K39" s="41"/>
      <c r="L39" s="40">
        <v>1.33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:L42" si="5">SUM(G33:G41)</f>
        <v>39.71</v>
      </c>
      <c r="H42" s="19">
        <f t="shared" si="5"/>
        <v>33.61</v>
      </c>
      <c r="I42" s="19">
        <f t="shared" si="5"/>
        <v>137.69000000000003</v>
      </c>
      <c r="J42" s="19">
        <f t="shared" si="5"/>
        <v>1001.64</v>
      </c>
      <c r="K42" s="25"/>
      <c r="L42" s="19">
        <f t="shared" si="5"/>
        <v>81.000000000000014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59" t="s">
        <v>4</v>
      </c>
      <c r="D43" s="60"/>
      <c r="E43" s="29"/>
      <c r="F43" s="30">
        <f>F32+F42</f>
        <v>750</v>
      </c>
      <c r="G43" s="30">
        <f t="shared" ref="G43:L43" si="6">G32+G42</f>
        <v>39.71</v>
      </c>
      <c r="H43" s="30">
        <f t="shared" si="6"/>
        <v>33.61</v>
      </c>
      <c r="I43" s="30">
        <f t="shared" si="6"/>
        <v>137.69000000000003</v>
      </c>
      <c r="J43" s="30">
        <f t="shared" si="6"/>
        <v>1001.64</v>
      </c>
      <c r="K43" s="30"/>
      <c r="L43" s="30">
        <f t="shared" si="6"/>
        <v>81.000000000000014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:L51" si="7">SUM(G44:G50)</f>
        <v>0</v>
      </c>
      <c r="H51" s="19">
        <f t="shared" si="7"/>
        <v>0</v>
      </c>
      <c r="I51" s="19">
        <f t="shared" si="7"/>
        <v>0</v>
      </c>
      <c r="J51" s="19">
        <f t="shared" si="7"/>
        <v>0</v>
      </c>
      <c r="K51" s="25"/>
      <c r="L51" s="19">
        <f t="shared" si="7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84</v>
      </c>
      <c r="F52" s="40">
        <v>60</v>
      </c>
      <c r="G52" s="40">
        <v>1.68</v>
      </c>
      <c r="H52" s="40">
        <v>11.92</v>
      </c>
      <c r="I52" s="40">
        <v>9.2799999999999994</v>
      </c>
      <c r="J52" s="40">
        <v>143.44</v>
      </c>
      <c r="K52" s="41">
        <v>25</v>
      </c>
      <c r="L52" s="40">
        <v>9.76</v>
      </c>
    </row>
    <row r="53" spans="1:12" ht="15" x14ac:dyDescent="0.25">
      <c r="A53" s="23"/>
      <c r="B53" s="15"/>
      <c r="C53" s="11"/>
      <c r="D53" s="7" t="s">
        <v>26</v>
      </c>
      <c r="E53" s="39" t="s">
        <v>44</v>
      </c>
      <c r="F53" s="40">
        <v>200</v>
      </c>
      <c r="G53" s="40">
        <v>4.96</v>
      </c>
      <c r="H53" s="40">
        <v>4.4800000000000004</v>
      </c>
      <c r="I53" s="40">
        <v>17.84</v>
      </c>
      <c r="J53" s="40">
        <v>131.52000000000001</v>
      </c>
      <c r="K53" s="41">
        <v>47</v>
      </c>
      <c r="L53" s="40">
        <v>13.4</v>
      </c>
    </row>
    <row r="54" spans="1:12" ht="15" x14ac:dyDescent="0.25">
      <c r="A54" s="23"/>
      <c r="B54" s="15"/>
      <c r="C54" s="11"/>
      <c r="D54" s="7" t="s">
        <v>27</v>
      </c>
      <c r="E54" s="39" t="s">
        <v>45</v>
      </c>
      <c r="F54" s="40">
        <v>150</v>
      </c>
      <c r="G54" s="40">
        <v>5.25</v>
      </c>
      <c r="H54" s="40">
        <v>6.15</v>
      </c>
      <c r="I54" s="40">
        <v>35.25</v>
      </c>
      <c r="J54" s="40">
        <v>217.35</v>
      </c>
      <c r="K54" s="41">
        <v>97</v>
      </c>
      <c r="L54" s="40">
        <v>15.6</v>
      </c>
    </row>
    <row r="55" spans="1:12" ht="15" x14ac:dyDescent="0.25">
      <c r="A55" s="23"/>
      <c r="B55" s="15"/>
      <c r="C55" s="11"/>
      <c r="D55" s="7" t="s">
        <v>28</v>
      </c>
      <c r="E55" s="39" t="s">
        <v>98</v>
      </c>
      <c r="F55" s="40">
        <v>180</v>
      </c>
      <c r="G55" s="40">
        <v>12.96</v>
      </c>
      <c r="H55" s="40">
        <v>5.2</v>
      </c>
      <c r="I55" s="40">
        <v>3.2</v>
      </c>
      <c r="J55" s="40">
        <v>109.4</v>
      </c>
      <c r="K55" s="41">
        <v>64</v>
      </c>
      <c r="L55" s="40">
        <v>30.83</v>
      </c>
    </row>
    <row r="56" spans="1:12" ht="15" x14ac:dyDescent="0.25">
      <c r="A56" s="23"/>
      <c r="B56" s="15"/>
      <c r="C56" s="11"/>
      <c r="D56" s="7" t="s">
        <v>29</v>
      </c>
      <c r="E56" s="39" t="s">
        <v>46</v>
      </c>
      <c r="F56" s="40">
        <v>200</v>
      </c>
      <c r="G56" s="40">
        <v>0</v>
      </c>
      <c r="H56" s="40">
        <v>0</v>
      </c>
      <c r="I56" s="40">
        <v>38.4</v>
      </c>
      <c r="J56" s="40">
        <v>153.6</v>
      </c>
      <c r="K56" s="41"/>
      <c r="L56" s="40">
        <v>7.82</v>
      </c>
    </row>
    <row r="57" spans="1:12" ht="15" x14ac:dyDescent="0.25">
      <c r="A57" s="23"/>
      <c r="B57" s="15"/>
      <c r="C57" s="11"/>
      <c r="D57" s="7" t="s">
        <v>30</v>
      </c>
      <c r="E57" s="39" t="s">
        <v>96</v>
      </c>
      <c r="F57" s="40">
        <v>30</v>
      </c>
      <c r="G57" s="40">
        <v>3.2</v>
      </c>
      <c r="H57" s="40">
        <v>0.5</v>
      </c>
      <c r="I57" s="40">
        <v>17.100000000000001</v>
      </c>
      <c r="J57" s="40">
        <v>88.4</v>
      </c>
      <c r="K57" s="41"/>
      <c r="L57" s="40">
        <v>2.2599999999999998</v>
      </c>
    </row>
    <row r="58" spans="1:12" ht="15" x14ac:dyDescent="0.25">
      <c r="A58" s="23"/>
      <c r="B58" s="15"/>
      <c r="C58" s="11"/>
      <c r="D58" s="7" t="s">
        <v>31</v>
      </c>
      <c r="E58" s="39" t="s">
        <v>99</v>
      </c>
      <c r="F58" s="40">
        <v>20</v>
      </c>
      <c r="G58" s="40">
        <v>1.6</v>
      </c>
      <c r="H58" s="40">
        <v>0.3</v>
      </c>
      <c r="I58" s="40">
        <v>7.5</v>
      </c>
      <c r="J58" s="40">
        <v>40.200000000000003</v>
      </c>
      <c r="K58" s="41"/>
      <c r="L58" s="40">
        <v>1.33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:L61" si="8">SUM(G52:G60)</f>
        <v>29.650000000000002</v>
      </c>
      <c r="H61" s="19">
        <f t="shared" si="8"/>
        <v>28.549999999999997</v>
      </c>
      <c r="I61" s="19">
        <f t="shared" si="8"/>
        <v>128.57</v>
      </c>
      <c r="J61" s="19">
        <f t="shared" si="8"/>
        <v>883.91000000000008</v>
      </c>
      <c r="K61" s="25"/>
      <c r="L61" s="19">
        <f t="shared" si="8"/>
        <v>81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59" t="s">
        <v>4</v>
      </c>
      <c r="D62" s="60"/>
      <c r="E62" s="29"/>
      <c r="F62" s="30">
        <f>F51+F61</f>
        <v>840</v>
      </c>
      <c r="G62" s="30">
        <f t="shared" ref="G62:L62" si="9">G51+G61</f>
        <v>29.650000000000002</v>
      </c>
      <c r="H62" s="30">
        <f t="shared" si="9"/>
        <v>28.549999999999997</v>
      </c>
      <c r="I62" s="30">
        <f t="shared" si="9"/>
        <v>128.57</v>
      </c>
      <c r="J62" s="30">
        <f t="shared" si="9"/>
        <v>883.91000000000008</v>
      </c>
      <c r="K62" s="30"/>
      <c r="L62" s="30">
        <f t="shared" si="9"/>
        <v>81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:L70" si="10">SUM(G63:G69)</f>
        <v>0</v>
      </c>
      <c r="H70" s="19">
        <f t="shared" si="10"/>
        <v>0</v>
      </c>
      <c r="I70" s="19">
        <f t="shared" si="10"/>
        <v>0</v>
      </c>
      <c r="J70" s="19">
        <f t="shared" si="10"/>
        <v>0</v>
      </c>
      <c r="K70" s="25"/>
      <c r="L70" s="19">
        <f t="shared" si="1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85</v>
      </c>
      <c r="F71" s="40">
        <v>60</v>
      </c>
      <c r="G71" s="40">
        <v>1.04</v>
      </c>
      <c r="H71" s="40">
        <v>7.92</v>
      </c>
      <c r="I71" s="40">
        <v>6.72</v>
      </c>
      <c r="J71" s="40">
        <v>102.32</v>
      </c>
      <c r="K71" s="41">
        <v>30</v>
      </c>
      <c r="L71" s="40">
        <v>11.7</v>
      </c>
    </row>
    <row r="72" spans="1:12" ht="15" x14ac:dyDescent="0.25">
      <c r="A72" s="23"/>
      <c r="B72" s="15"/>
      <c r="C72" s="11"/>
      <c r="D72" s="7" t="s">
        <v>26</v>
      </c>
      <c r="E72" s="39" t="s">
        <v>86</v>
      </c>
      <c r="F72" s="40">
        <v>210</v>
      </c>
      <c r="G72" s="40">
        <v>2.93</v>
      </c>
      <c r="H72" s="40">
        <v>10.130000000000001</v>
      </c>
      <c r="I72" s="40">
        <v>17.350000000000001</v>
      </c>
      <c r="J72" s="40">
        <v>172.23</v>
      </c>
      <c r="K72" s="41">
        <v>60</v>
      </c>
      <c r="L72" s="40">
        <v>15.6</v>
      </c>
    </row>
    <row r="73" spans="1:12" ht="15" x14ac:dyDescent="0.25">
      <c r="A73" s="23"/>
      <c r="B73" s="15"/>
      <c r="C73" s="11"/>
      <c r="D73" s="7" t="s">
        <v>27</v>
      </c>
      <c r="E73" s="39" t="s">
        <v>49</v>
      </c>
      <c r="F73" s="40">
        <v>90</v>
      </c>
      <c r="G73" s="40">
        <v>11.52</v>
      </c>
      <c r="H73" s="40">
        <v>12.24</v>
      </c>
      <c r="I73" s="40">
        <v>8.91</v>
      </c>
      <c r="J73" s="40">
        <v>191.88</v>
      </c>
      <c r="K73" s="41">
        <v>141</v>
      </c>
      <c r="L73" s="40">
        <v>30.8</v>
      </c>
    </row>
    <row r="74" spans="1:12" ht="15" x14ac:dyDescent="0.25">
      <c r="A74" s="23"/>
      <c r="B74" s="15"/>
      <c r="C74" s="11"/>
      <c r="D74" s="7" t="s">
        <v>28</v>
      </c>
      <c r="E74" s="39" t="s">
        <v>48</v>
      </c>
      <c r="F74" s="40">
        <v>150</v>
      </c>
      <c r="G74" s="40">
        <v>4.32</v>
      </c>
      <c r="H74" s="40">
        <v>6.3</v>
      </c>
      <c r="I74" s="40">
        <v>46.44</v>
      </c>
      <c r="J74" s="40">
        <v>259.74</v>
      </c>
      <c r="K74" s="41">
        <v>104</v>
      </c>
      <c r="L74" s="40">
        <v>13.9</v>
      </c>
    </row>
    <row r="75" spans="1:12" ht="15" x14ac:dyDescent="0.25">
      <c r="A75" s="23"/>
      <c r="B75" s="15"/>
      <c r="C75" s="11"/>
      <c r="D75" s="7" t="s">
        <v>29</v>
      </c>
      <c r="E75" s="39" t="s">
        <v>50</v>
      </c>
      <c r="F75" s="40">
        <v>180</v>
      </c>
      <c r="G75" s="40">
        <v>0.2</v>
      </c>
      <c r="H75" s="40">
        <v>0</v>
      </c>
      <c r="I75" s="40">
        <v>14</v>
      </c>
      <c r="J75" s="40">
        <v>56.8</v>
      </c>
      <c r="K75" s="41">
        <v>261</v>
      </c>
      <c r="L75" s="40">
        <v>5.41</v>
      </c>
    </row>
    <row r="76" spans="1:12" ht="15" x14ac:dyDescent="0.25">
      <c r="A76" s="23"/>
      <c r="B76" s="15"/>
      <c r="C76" s="11"/>
      <c r="D76" s="7" t="s">
        <v>30</v>
      </c>
      <c r="E76" s="39" t="s">
        <v>87</v>
      </c>
      <c r="F76" s="40">
        <v>30</v>
      </c>
      <c r="G76" s="40">
        <v>3.2</v>
      </c>
      <c r="H76" s="40">
        <v>0.5</v>
      </c>
      <c r="I76" s="40">
        <v>17.100000000000001</v>
      </c>
      <c r="J76" s="40">
        <v>88.4</v>
      </c>
      <c r="K76" s="41"/>
      <c r="L76" s="40">
        <v>2.2599999999999998</v>
      </c>
    </row>
    <row r="77" spans="1:12" ht="15" x14ac:dyDescent="0.25">
      <c r="A77" s="23"/>
      <c r="B77" s="15"/>
      <c r="C77" s="11"/>
      <c r="D77" s="7" t="s">
        <v>31</v>
      </c>
      <c r="E77" s="39" t="s">
        <v>88</v>
      </c>
      <c r="F77" s="40">
        <v>20</v>
      </c>
      <c r="G77" s="40">
        <v>1.6</v>
      </c>
      <c r="H77" s="40">
        <v>0.3</v>
      </c>
      <c r="I77" s="40">
        <v>7.5</v>
      </c>
      <c r="J77" s="40">
        <v>40.200000000000003</v>
      </c>
      <c r="K77" s="41"/>
      <c r="L77" s="40">
        <v>1.33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 t="s">
        <v>51</v>
      </c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>SUM(G71:G79)</f>
        <v>24.810000000000002</v>
      </c>
      <c r="H80" s="19">
        <f>SUM(H71:H79)</f>
        <v>37.389999999999993</v>
      </c>
      <c r="I80" s="19">
        <f>SUM(I71:I79)</f>
        <v>118.02000000000001</v>
      </c>
      <c r="J80" s="19">
        <f>SUM(J71:J79)</f>
        <v>911.56999999999994</v>
      </c>
      <c r="K80" s="25"/>
      <c r="L80" s="19">
        <f>SUM(L71:L79)</f>
        <v>81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59" t="s">
        <v>4</v>
      </c>
      <c r="D81" s="60"/>
      <c r="E81" s="29"/>
      <c r="F81" s="30">
        <f>F70+F80</f>
        <v>740</v>
      </c>
      <c r="G81" s="30">
        <f>G70+G80</f>
        <v>24.810000000000002</v>
      </c>
      <c r="H81" s="30">
        <f>H70+H80</f>
        <v>37.389999999999993</v>
      </c>
      <c r="I81" s="30">
        <f>I70+I80</f>
        <v>118.02000000000001</v>
      </c>
      <c r="J81" s="30">
        <f>J70+J80</f>
        <v>911.56999999999994</v>
      </c>
      <c r="K81" s="30"/>
      <c r="L81" s="30">
        <f>L70+L80</f>
        <v>81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:L89" si="11">SUM(G82:G88)</f>
        <v>0</v>
      </c>
      <c r="H89" s="19">
        <f t="shared" si="11"/>
        <v>0</v>
      </c>
      <c r="I89" s="19">
        <f t="shared" si="11"/>
        <v>0</v>
      </c>
      <c r="J89" s="19">
        <f t="shared" si="11"/>
        <v>0</v>
      </c>
      <c r="K89" s="25"/>
      <c r="L89" s="19">
        <f t="shared" si="1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52</v>
      </c>
      <c r="F90" s="40">
        <v>60</v>
      </c>
      <c r="G90" s="40">
        <v>4.08</v>
      </c>
      <c r="H90" s="40">
        <v>6.24</v>
      </c>
      <c r="I90" s="40">
        <v>5.68</v>
      </c>
      <c r="J90" s="40">
        <v>95.2</v>
      </c>
      <c r="K90" s="41">
        <v>37</v>
      </c>
      <c r="L90" s="40">
        <v>8.5</v>
      </c>
    </row>
    <row r="91" spans="1:12" ht="15" x14ac:dyDescent="0.25">
      <c r="A91" s="23"/>
      <c r="B91" s="15"/>
      <c r="C91" s="11"/>
      <c r="D91" s="7" t="s">
        <v>26</v>
      </c>
      <c r="E91" s="39" t="s">
        <v>53</v>
      </c>
      <c r="F91" s="40">
        <v>200</v>
      </c>
      <c r="G91" s="40">
        <v>2.3199999999999998</v>
      </c>
      <c r="H91" s="40">
        <v>2</v>
      </c>
      <c r="I91" s="40">
        <v>16.8</v>
      </c>
      <c r="J91" s="40">
        <v>94.48</v>
      </c>
      <c r="K91" s="41">
        <v>46</v>
      </c>
      <c r="L91" s="40">
        <v>10.210000000000001</v>
      </c>
    </row>
    <row r="92" spans="1:12" ht="15" x14ac:dyDescent="0.25">
      <c r="A92" s="23"/>
      <c r="B92" s="15"/>
      <c r="C92" s="11"/>
      <c r="D92" s="7" t="s">
        <v>27</v>
      </c>
      <c r="E92" s="39" t="s">
        <v>55</v>
      </c>
      <c r="F92" s="40">
        <v>90</v>
      </c>
      <c r="G92" s="40">
        <v>20.34</v>
      </c>
      <c r="H92" s="40">
        <v>15.3</v>
      </c>
      <c r="I92" s="40">
        <v>0</v>
      </c>
      <c r="J92" s="40">
        <v>219.06</v>
      </c>
      <c r="K92" s="41">
        <v>197</v>
      </c>
      <c r="L92" s="40">
        <v>28.2</v>
      </c>
    </row>
    <row r="93" spans="1:12" ht="15" x14ac:dyDescent="0.25">
      <c r="A93" s="23"/>
      <c r="B93" s="15"/>
      <c r="C93" s="11"/>
      <c r="D93" s="7" t="s">
        <v>28</v>
      </c>
      <c r="E93" s="39" t="s">
        <v>54</v>
      </c>
      <c r="F93" s="40">
        <v>150</v>
      </c>
      <c r="G93" s="40">
        <v>3.6</v>
      </c>
      <c r="H93" s="40">
        <v>5.94</v>
      </c>
      <c r="I93" s="40">
        <v>16.559999999999999</v>
      </c>
      <c r="J93" s="40">
        <v>134.1</v>
      </c>
      <c r="K93" s="41">
        <v>84</v>
      </c>
      <c r="L93" s="40">
        <v>11.2</v>
      </c>
    </row>
    <row r="94" spans="1:12" ht="15" x14ac:dyDescent="0.25">
      <c r="A94" s="23"/>
      <c r="B94" s="15"/>
      <c r="C94" s="11"/>
      <c r="D94" s="7" t="s">
        <v>29</v>
      </c>
      <c r="E94" s="39" t="s">
        <v>42</v>
      </c>
      <c r="F94" s="40">
        <v>180</v>
      </c>
      <c r="G94" s="40">
        <v>0.3</v>
      </c>
      <c r="H94" s="40">
        <v>0</v>
      </c>
      <c r="I94" s="40">
        <v>15.2</v>
      </c>
      <c r="J94" s="40">
        <v>62</v>
      </c>
      <c r="K94" s="41">
        <v>146</v>
      </c>
      <c r="L94" s="40">
        <v>9.6999999999999993</v>
      </c>
    </row>
    <row r="95" spans="1:12" ht="15" x14ac:dyDescent="0.25">
      <c r="A95" s="23"/>
      <c r="B95" s="15"/>
      <c r="C95" s="11"/>
      <c r="D95" s="7" t="s">
        <v>30</v>
      </c>
      <c r="E95" s="39" t="s">
        <v>96</v>
      </c>
      <c r="F95" s="40">
        <v>30</v>
      </c>
      <c r="G95" s="40">
        <v>3.2</v>
      </c>
      <c r="H95" s="40">
        <v>0.5</v>
      </c>
      <c r="I95" s="40">
        <v>17.100000000000001</v>
      </c>
      <c r="J95" s="40">
        <v>88.4</v>
      </c>
      <c r="K95" s="41"/>
      <c r="L95" s="40">
        <v>2.2599999999999998</v>
      </c>
    </row>
    <row r="96" spans="1:12" ht="15" x14ac:dyDescent="0.25">
      <c r="A96" s="23"/>
      <c r="B96" s="15"/>
      <c r="C96" s="11"/>
      <c r="D96" s="7" t="s">
        <v>31</v>
      </c>
      <c r="E96" s="39" t="s">
        <v>97</v>
      </c>
      <c r="F96" s="40">
        <v>20</v>
      </c>
      <c r="G96" s="40">
        <v>1.6</v>
      </c>
      <c r="H96" s="40">
        <v>0.3</v>
      </c>
      <c r="I96" s="40">
        <v>7.5</v>
      </c>
      <c r="J96" s="40">
        <v>40.200000000000003</v>
      </c>
      <c r="K96" s="41"/>
      <c r="L96" s="40">
        <v>1.33</v>
      </c>
    </row>
    <row r="97" spans="1:12" ht="15" x14ac:dyDescent="0.25">
      <c r="A97" s="23"/>
      <c r="B97" s="15"/>
      <c r="C97" s="11"/>
      <c r="D97" s="6" t="s">
        <v>23</v>
      </c>
      <c r="E97" s="39" t="s">
        <v>103</v>
      </c>
      <c r="F97" s="40">
        <v>100</v>
      </c>
      <c r="G97" s="40">
        <v>0.4</v>
      </c>
      <c r="H97" s="40">
        <v>0.4</v>
      </c>
      <c r="I97" s="40">
        <v>9.8000000000000007</v>
      </c>
      <c r="J97" s="40">
        <v>44.4</v>
      </c>
      <c r="K97" s="41"/>
      <c r="L97" s="40">
        <v>9.6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:L99" si="12">SUM(G90:G98)</f>
        <v>35.840000000000003</v>
      </c>
      <c r="H99" s="19">
        <f t="shared" si="12"/>
        <v>30.68</v>
      </c>
      <c r="I99" s="19">
        <f t="shared" si="12"/>
        <v>88.64</v>
      </c>
      <c r="J99" s="19">
        <f t="shared" si="12"/>
        <v>777.84</v>
      </c>
      <c r="K99" s="25"/>
      <c r="L99" s="19">
        <f t="shared" si="12"/>
        <v>81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59" t="s">
        <v>4</v>
      </c>
      <c r="D100" s="60"/>
      <c r="E100" s="29"/>
      <c r="F100" s="30">
        <f>F89+F99</f>
        <v>830</v>
      </c>
      <c r="G100" s="30">
        <f t="shared" ref="G100:L100" si="13">G89+G99</f>
        <v>35.840000000000003</v>
      </c>
      <c r="H100" s="30">
        <f t="shared" si="13"/>
        <v>30.68</v>
      </c>
      <c r="I100" s="30">
        <f t="shared" si="13"/>
        <v>88.64</v>
      </c>
      <c r="J100" s="30">
        <f t="shared" si="13"/>
        <v>777.84</v>
      </c>
      <c r="K100" s="30"/>
      <c r="L100" s="30">
        <f t="shared" si="13"/>
        <v>81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14">SUM(G101:G107)</f>
        <v>0</v>
      </c>
      <c r="H108" s="19">
        <f t="shared" si="14"/>
        <v>0</v>
      </c>
      <c r="I108" s="19">
        <f t="shared" si="14"/>
        <v>0</v>
      </c>
      <c r="J108" s="19">
        <f t="shared" si="14"/>
        <v>0</v>
      </c>
      <c r="K108" s="25"/>
      <c r="L108" s="19">
        <f t="shared" ref="L108" si="1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 t="s">
        <v>89</v>
      </c>
      <c r="F109" s="40">
        <v>60</v>
      </c>
      <c r="G109" s="40">
        <v>0.6</v>
      </c>
      <c r="H109" s="40">
        <v>7.1</v>
      </c>
      <c r="I109" s="40">
        <v>3</v>
      </c>
      <c r="J109" s="40">
        <v>78.3</v>
      </c>
      <c r="K109" s="41">
        <v>28</v>
      </c>
      <c r="L109" s="40">
        <v>14.5</v>
      </c>
    </row>
    <row r="110" spans="1:12" ht="15" x14ac:dyDescent="0.25">
      <c r="A110" s="23"/>
      <c r="B110" s="15"/>
      <c r="C110" s="11"/>
      <c r="D110" s="7" t="s">
        <v>26</v>
      </c>
      <c r="E110" s="39" t="s">
        <v>56</v>
      </c>
      <c r="F110" s="40">
        <v>200</v>
      </c>
      <c r="G110" s="40">
        <v>1.78</v>
      </c>
      <c r="H110" s="40">
        <v>2.38</v>
      </c>
      <c r="I110" s="40">
        <v>11.3</v>
      </c>
      <c r="J110" s="40">
        <v>73.739999999999995</v>
      </c>
      <c r="K110" s="41">
        <v>62</v>
      </c>
      <c r="L110" s="40">
        <v>11.4</v>
      </c>
    </row>
    <row r="111" spans="1:12" ht="15" x14ac:dyDescent="0.25">
      <c r="A111" s="23"/>
      <c r="B111" s="15"/>
      <c r="C111" s="11"/>
      <c r="D111" s="7" t="s">
        <v>27</v>
      </c>
      <c r="E111" s="39" t="s">
        <v>57</v>
      </c>
      <c r="F111" s="40">
        <v>230</v>
      </c>
      <c r="G111" s="40">
        <v>20.47</v>
      </c>
      <c r="H111" s="40">
        <v>11.27</v>
      </c>
      <c r="I111" s="40">
        <v>24.84</v>
      </c>
      <c r="J111" s="40">
        <v>282.67</v>
      </c>
      <c r="K111" s="41">
        <v>176</v>
      </c>
      <c r="L111" s="40">
        <v>36.67</v>
      </c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 t="s">
        <v>58</v>
      </c>
      <c r="F113" s="40">
        <v>180</v>
      </c>
      <c r="G113" s="40">
        <v>4.9000000000000004</v>
      </c>
      <c r="H113" s="40">
        <v>5</v>
      </c>
      <c r="I113" s="40">
        <v>32.5</v>
      </c>
      <c r="J113" s="40">
        <v>194.6</v>
      </c>
      <c r="K113" s="41">
        <v>149</v>
      </c>
      <c r="L113" s="40">
        <v>14.84</v>
      </c>
    </row>
    <row r="114" spans="1:12" ht="15" x14ac:dyDescent="0.25">
      <c r="A114" s="23"/>
      <c r="B114" s="15"/>
      <c r="C114" s="11"/>
      <c r="D114" s="7" t="s">
        <v>30</v>
      </c>
      <c r="E114" s="39" t="s">
        <v>43</v>
      </c>
      <c r="F114" s="40">
        <v>30</v>
      </c>
      <c r="G114" s="40">
        <v>3.2</v>
      </c>
      <c r="H114" s="40">
        <v>0.5</v>
      </c>
      <c r="I114" s="40">
        <v>17.100000000000001</v>
      </c>
      <c r="J114" s="40">
        <v>88.4</v>
      </c>
      <c r="K114" s="41"/>
      <c r="L114" s="40">
        <v>2.2599999999999998</v>
      </c>
    </row>
    <row r="115" spans="1:12" ht="15" x14ac:dyDescent="0.25">
      <c r="A115" s="23"/>
      <c r="B115" s="15"/>
      <c r="C115" s="11"/>
      <c r="D115" s="7" t="s">
        <v>31</v>
      </c>
      <c r="E115" s="39" t="s">
        <v>77</v>
      </c>
      <c r="F115" s="40">
        <v>20</v>
      </c>
      <c r="G115" s="40">
        <v>1.6</v>
      </c>
      <c r="H115" s="40">
        <v>0.3</v>
      </c>
      <c r="I115" s="40">
        <v>7.5</v>
      </c>
      <c r="J115" s="40">
        <v>40.200000000000003</v>
      </c>
      <c r="K115" s="41"/>
      <c r="L115" s="40">
        <v>1.33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16">SUM(G109:G117)</f>
        <v>32.549999999999997</v>
      </c>
      <c r="H118" s="19">
        <f t="shared" si="16"/>
        <v>26.55</v>
      </c>
      <c r="I118" s="19">
        <f t="shared" si="16"/>
        <v>96.240000000000009</v>
      </c>
      <c r="J118" s="19">
        <f t="shared" si="16"/>
        <v>757.91000000000008</v>
      </c>
      <c r="K118" s="25"/>
      <c r="L118" s="19">
        <f t="shared" ref="L118" si="17">SUM(L109:L117)</f>
        <v>81</v>
      </c>
    </row>
    <row r="119" spans="1:12" ht="15.75" thickBot="1" x14ac:dyDescent="0.25">
      <c r="A119" s="27">
        <f>A101</f>
        <v>1</v>
      </c>
      <c r="B119" s="28">
        <f>B101</f>
        <v>6</v>
      </c>
      <c r="C119" s="59" t="s">
        <v>4</v>
      </c>
      <c r="D119" s="60"/>
      <c r="E119" s="29"/>
      <c r="F119" s="30">
        <f>F108+F118</f>
        <v>720</v>
      </c>
      <c r="G119" s="30">
        <f t="shared" ref="G119:L119" si="18">G108+G118</f>
        <v>32.549999999999997</v>
      </c>
      <c r="H119" s="30">
        <f t="shared" si="18"/>
        <v>26.55</v>
      </c>
      <c r="I119" s="30">
        <f t="shared" si="18"/>
        <v>96.240000000000009</v>
      </c>
      <c r="J119" s="30">
        <f t="shared" si="18"/>
        <v>757.91000000000008</v>
      </c>
      <c r="K119" s="30"/>
      <c r="L119" s="30">
        <f t="shared" si="18"/>
        <v>81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19">SUM(G120:G126)</f>
        <v>0</v>
      </c>
      <c r="H127" s="19">
        <f t="shared" si="19"/>
        <v>0</v>
      </c>
      <c r="I127" s="19">
        <f t="shared" si="19"/>
        <v>0</v>
      </c>
      <c r="J127" s="19">
        <f t="shared" si="19"/>
        <v>0</v>
      </c>
      <c r="K127" s="25"/>
      <c r="L127" s="19">
        <f t="shared" ref="L127" si="20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90</v>
      </c>
      <c r="F128" s="40">
        <v>60</v>
      </c>
      <c r="G128" s="40">
        <v>1.04</v>
      </c>
      <c r="H128" s="40">
        <v>6.08</v>
      </c>
      <c r="I128" s="40">
        <v>10.96</v>
      </c>
      <c r="J128" s="40">
        <v>85.6</v>
      </c>
      <c r="K128" s="41">
        <v>29</v>
      </c>
      <c r="L128" s="40">
        <v>10.4</v>
      </c>
    </row>
    <row r="129" spans="1:12" ht="15" x14ac:dyDescent="0.25">
      <c r="A129" s="14"/>
      <c r="B129" s="15"/>
      <c r="C129" s="11"/>
      <c r="D129" s="7" t="s">
        <v>26</v>
      </c>
      <c r="E129" s="39" t="s">
        <v>59</v>
      </c>
      <c r="F129" s="40">
        <v>225</v>
      </c>
      <c r="G129" s="40">
        <v>10.8</v>
      </c>
      <c r="H129" s="40">
        <v>2.88</v>
      </c>
      <c r="I129" s="40">
        <v>10</v>
      </c>
      <c r="J129" s="40">
        <v>109.12</v>
      </c>
      <c r="K129" s="41">
        <v>60</v>
      </c>
      <c r="L129" s="40">
        <v>13.58</v>
      </c>
    </row>
    <row r="130" spans="1:12" ht="15" x14ac:dyDescent="0.25">
      <c r="A130" s="14"/>
      <c r="B130" s="15"/>
      <c r="C130" s="11"/>
      <c r="D130" s="7" t="s">
        <v>27</v>
      </c>
      <c r="E130" s="39" t="s">
        <v>61</v>
      </c>
      <c r="F130" s="40">
        <v>90</v>
      </c>
      <c r="G130" s="40">
        <v>7.94</v>
      </c>
      <c r="H130" s="40">
        <v>5.085</v>
      </c>
      <c r="I130" s="40">
        <v>11.4</v>
      </c>
      <c r="J130" s="40">
        <v>123.12</v>
      </c>
      <c r="K130" s="41">
        <v>191</v>
      </c>
      <c r="L130" s="40">
        <v>27.43</v>
      </c>
    </row>
    <row r="131" spans="1:12" ht="15" x14ac:dyDescent="0.25">
      <c r="A131" s="14"/>
      <c r="B131" s="15"/>
      <c r="C131" s="11"/>
      <c r="D131" s="7" t="s">
        <v>28</v>
      </c>
      <c r="E131" s="39" t="s">
        <v>60</v>
      </c>
      <c r="F131" s="40">
        <v>158</v>
      </c>
      <c r="G131" s="40">
        <v>18.899999999999999</v>
      </c>
      <c r="H131" s="40">
        <v>7.65</v>
      </c>
      <c r="I131" s="40">
        <v>36.72</v>
      </c>
      <c r="J131" s="40">
        <v>291.33</v>
      </c>
      <c r="K131" s="41">
        <v>120</v>
      </c>
      <c r="L131" s="40">
        <v>11.5</v>
      </c>
    </row>
    <row r="132" spans="1:12" ht="15" x14ac:dyDescent="0.25">
      <c r="A132" s="14"/>
      <c r="B132" s="15"/>
      <c r="C132" s="11"/>
      <c r="D132" s="7" t="s">
        <v>29</v>
      </c>
      <c r="E132" s="39" t="s">
        <v>40</v>
      </c>
      <c r="F132" s="40">
        <v>180</v>
      </c>
      <c r="G132" s="40">
        <v>1</v>
      </c>
      <c r="H132" s="40">
        <v>0.2</v>
      </c>
      <c r="I132" s="40">
        <v>20.2</v>
      </c>
      <c r="J132" s="40">
        <v>86.6</v>
      </c>
      <c r="K132" s="41">
        <v>153</v>
      </c>
      <c r="L132" s="40">
        <v>14.5</v>
      </c>
    </row>
    <row r="133" spans="1:12" ht="15" x14ac:dyDescent="0.25">
      <c r="A133" s="14"/>
      <c r="B133" s="15"/>
      <c r="C133" s="11"/>
      <c r="D133" s="7" t="s">
        <v>30</v>
      </c>
      <c r="E133" s="39" t="s">
        <v>96</v>
      </c>
      <c r="F133" s="40">
        <v>30</v>
      </c>
      <c r="G133" s="40">
        <v>3.2</v>
      </c>
      <c r="H133" s="40">
        <v>0.5</v>
      </c>
      <c r="I133" s="40">
        <v>17.100000000000001</v>
      </c>
      <c r="J133" s="40">
        <v>88.4</v>
      </c>
      <c r="K133" s="41"/>
      <c r="L133" s="40">
        <v>2.2599999999999998</v>
      </c>
    </row>
    <row r="134" spans="1:12" ht="15" x14ac:dyDescent="0.25">
      <c r="A134" s="14"/>
      <c r="B134" s="15"/>
      <c r="C134" s="11"/>
      <c r="D134" s="7" t="s">
        <v>31</v>
      </c>
      <c r="E134" s="39" t="s">
        <v>97</v>
      </c>
      <c r="F134" s="40">
        <v>20</v>
      </c>
      <c r="G134" s="40">
        <v>1.6</v>
      </c>
      <c r="H134" s="40">
        <v>0.3</v>
      </c>
      <c r="I134" s="40">
        <v>7.5</v>
      </c>
      <c r="J134" s="40">
        <v>40.200000000000003</v>
      </c>
      <c r="K134" s="41"/>
      <c r="L134" s="40">
        <v>1.33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763</v>
      </c>
      <c r="G137" s="19">
        <f t="shared" ref="G137:J137" si="21">SUM(G128:G136)</f>
        <v>44.480000000000004</v>
      </c>
      <c r="H137" s="19">
        <f t="shared" si="21"/>
        <v>22.695</v>
      </c>
      <c r="I137" s="19">
        <f t="shared" si="21"/>
        <v>113.88</v>
      </c>
      <c r="J137" s="19">
        <f t="shared" si="21"/>
        <v>824.37000000000012</v>
      </c>
      <c r="K137" s="25"/>
      <c r="L137" s="19">
        <f t="shared" ref="L137" si="22">SUM(L128:L136)</f>
        <v>81</v>
      </c>
    </row>
    <row r="138" spans="1:12" ht="15.75" thickBot="1" x14ac:dyDescent="0.25">
      <c r="A138" s="31">
        <f>A120</f>
        <v>2</v>
      </c>
      <c r="B138" s="31">
        <f>B120</f>
        <v>7</v>
      </c>
      <c r="C138" s="59" t="s">
        <v>4</v>
      </c>
      <c r="D138" s="60"/>
      <c r="E138" s="29"/>
      <c r="F138" s="30">
        <f>F127+F137</f>
        <v>763</v>
      </c>
      <c r="G138" s="30">
        <f t="shared" ref="G138:L138" si="23">G127+G137</f>
        <v>44.480000000000004</v>
      </c>
      <c r="H138" s="30">
        <f t="shared" si="23"/>
        <v>22.695</v>
      </c>
      <c r="I138" s="30">
        <f t="shared" si="23"/>
        <v>113.88</v>
      </c>
      <c r="J138" s="30">
        <f t="shared" si="23"/>
        <v>824.37000000000012</v>
      </c>
      <c r="K138" s="30"/>
      <c r="L138" s="30">
        <f t="shared" si="23"/>
        <v>81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24">SUM(G139:G145)</f>
        <v>0</v>
      </c>
      <c r="H146" s="19">
        <f t="shared" si="24"/>
        <v>0</v>
      </c>
      <c r="I146" s="19">
        <f t="shared" si="24"/>
        <v>0</v>
      </c>
      <c r="J146" s="19">
        <f t="shared" si="24"/>
        <v>0</v>
      </c>
      <c r="K146" s="25"/>
      <c r="L146" s="19">
        <f t="shared" ref="L146" si="25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91</v>
      </c>
      <c r="F147" s="40">
        <v>60</v>
      </c>
      <c r="G147" s="40">
        <v>7.25</v>
      </c>
      <c r="H147" s="40">
        <v>9.8000000000000007</v>
      </c>
      <c r="I147" s="40">
        <v>6.7</v>
      </c>
      <c r="J147" s="40">
        <v>53.36</v>
      </c>
      <c r="K147" s="41">
        <v>41</v>
      </c>
      <c r="L147" s="40">
        <v>13.2</v>
      </c>
    </row>
    <row r="148" spans="1:12" ht="15" x14ac:dyDescent="0.25">
      <c r="A148" s="23"/>
      <c r="B148" s="15"/>
      <c r="C148" s="11"/>
      <c r="D148" s="7" t="s">
        <v>26</v>
      </c>
      <c r="E148" s="39" t="s">
        <v>62</v>
      </c>
      <c r="F148" s="40">
        <v>210</v>
      </c>
      <c r="G148" s="40">
        <v>2.2400000000000002</v>
      </c>
      <c r="H148" s="40">
        <v>5.76</v>
      </c>
      <c r="I148" s="40">
        <v>11.12</v>
      </c>
      <c r="J148" s="40">
        <v>105.28</v>
      </c>
      <c r="K148" s="41">
        <v>39</v>
      </c>
      <c r="L148" s="40">
        <v>16.239999999999998</v>
      </c>
    </row>
    <row r="149" spans="1:12" ht="15" x14ac:dyDescent="0.25">
      <c r="A149" s="23"/>
      <c r="B149" s="15"/>
      <c r="C149" s="11"/>
      <c r="D149" s="7" t="s">
        <v>27</v>
      </c>
      <c r="E149" s="39" t="s">
        <v>63</v>
      </c>
      <c r="F149" s="40">
        <v>210</v>
      </c>
      <c r="G149" s="40">
        <v>21.4</v>
      </c>
      <c r="H149" s="40">
        <v>19.600000000000001</v>
      </c>
      <c r="I149" s="40">
        <v>35.6</v>
      </c>
      <c r="J149" s="40">
        <v>404.4</v>
      </c>
      <c r="K149" s="41">
        <v>200</v>
      </c>
      <c r="L149" s="40">
        <v>34.229999999999997</v>
      </c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 t="s">
        <v>46</v>
      </c>
      <c r="F151" s="40">
        <v>200</v>
      </c>
      <c r="G151" s="40">
        <v>0</v>
      </c>
      <c r="H151" s="40">
        <v>0</v>
      </c>
      <c r="I151" s="40">
        <v>38.4</v>
      </c>
      <c r="J151" s="40">
        <v>153.6</v>
      </c>
      <c r="K151" s="41">
        <v>150</v>
      </c>
      <c r="L151" s="40">
        <v>13.74</v>
      </c>
    </row>
    <row r="152" spans="1:12" ht="15" x14ac:dyDescent="0.25">
      <c r="A152" s="23"/>
      <c r="B152" s="15"/>
      <c r="C152" s="11"/>
      <c r="D152" s="7" t="s">
        <v>30</v>
      </c>
      <c r="E152" s="39" t="s">
        <v>47</v>
      </c>
      <c r="F152" s="40">
        <v>30</v>
      </c>
      <c r="G152" s="40">
        <v>3.2</v>
      </c>
      <c r="H152" s="40">
        <v>0.5</v>
      </c>
      <c r="I152" s="40">
        <v>17.100000000000001</v>
      </c>
      <c r="J152" s="40">
        <v>88.4</v>
      </c>
      <c r="K152" s="41"/>
      <c r="L152" s="40">
        <v>2.2599999999999998</v>
      </c>
    </row>
    <row r="153" spans="1:12" ht="15" x14ac:dyDescent="0.25">
      <c r="A153" s="23"/>
      <c r="B153" s="15"/>
      <c r="C153" s="11"/>
      <c r="D153" s="7" t="s">
        <v>31</v>
      </c>
      <c r="E153" s="39" t="s">
        <v>76</v>
      </c>
      <c r="F153" s="40">
        <v>20</v>
      </c>
      <c r="G153" s="40">
        <v>1.6</v>
      </c>
      <c r="H153" s="40">
        <v>0.3</v>
      </c>
      <c r="I153" s="40">
        <v>7.5</v>
      </c>
      <c r="J153" s="40">
        <v>40.200000000000003</v>
      </c>
      <c r="K153" s="41"/>
      <c r="L153" s="40">
        <v>1.33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730</v>
      </c>
      <c r="G156" s="19">
        <f t="shared" ref="G156:J156" si="26">SUM(G147:G155)</f>
        <v>35.690000000000005</v>
      </c>
      <c r="H156" s="19">
        <f t="shared" si="26"/>
        <v>35.96</v>
      </c>
      <c r="I156" s="19">
        <f t="shared" si="26"/>
        <v>116.41999999999999</v>
      </c>
      <c r="J156" s="19">
        <f t="shared" si="26"/>
        <v>845.24</v>
      </c>
      <c r="K156" s="25"/>
      <c r="L156" s="19">
        <f t="shared" ref="L156" si="27">SUM(L147:L155)</f>
        <v>81</v>
      </c>
    </row>
    <row r="157" spans="1:12" ht="15.75" thickBot="1" x14ac:dyDescent="0.25">
      <c r="A157" s="27">
        <f>A139</f>
        <v>2</v>
      </c>
      <c r="B157" s="28">
        <f>B139</f>
        <v>8</v>
      </c>
      <c r="C157" s="59" t="s">
        <v>4</v>
      </c>
      <c r="D157" s="60"/>
      <c r="E157" s="29"/>
      <c r="F157" s="30">
        <f>F146+F156</f>
        <v>730</v>
      </c>
      <c r="G157" s="30">
        <f t="shared" ref="G157:L157" si="28">G146+G156</f>
        <v>35.690000000000005</v>
      </c>
      <c r="H157" s="30">
        <f t="shared" si="28"/>
        <v>35.96</v>
      </c>
      <c r="I157" s="30">
        <f t="shared" si="28"/>
        <v>116.41999999999999</v>
      </c>
      <c r="J157" s="30">
        <f t="shared" si="28"/>
        <v>845.24</v>
      </c>
      <c r="K157" s="30"/>
      <c r="L157" s="30">
        <f t="shared" si="28"/>
        <v>81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92</v>
      </c>
      <c r="F166" s="40">
        <v>60</v>
      </c>
      <c r="G166" s="40">
        <v>0.54</v>
      </c>
      <c r="H166" s="40">
        <v>3</v>
      </c>
      <c r="I166" s="40">
        <v>2.4</v>
      </c>
      <c r="J166" s="40">
        <v>36</v>
      </c>
      <c r="K166" s="41" t="s">
        <v>100</v>
      </c>
      <c r="L166" s="40">
        <v>12.6</v>
      </c>
    </row>
    <row r="167" spans="1:12" ht="15" x14ac:dyDescent="0.25">
      <c r="A167" s="23"/>
      <c r="B167" s="15"/>
      <c r="C167" s="11"/>
      <c r="D167" s="7" t="s">
        <v>26</v>
      </c>
      <c r="E167" s="39" t="s">
        <v>101</v>
      </c>
      <c r="F167" s="40">
        <v>225</v>
      </c>
      <c r="G167" s="40">
        <v>1.68</v>
      </c>
      <c r="H167" s="40">
        <v>2.68</v>
      </c>
      <c r="I167" s="40">
        <v>9.6999999999999993</v>
      </c>
      <c r="J167" s="40">
        <v>69.64</v>
      </c>
      <c r="K167" s="41">
        <v>65</v>
      </c>
      <c r="L167" s="40">
        <v>12.9</v>
      </c>
    </row>
    <row r="168" spans="1:12" ht="15" x14ac:dyDescent="0.25">
      <c r="A168" s="23"/>
      <c r="B168" s="15"/>
      <c r="C168" s="11"/>
      <c r="D168" s="7" t="s">
        <v>27</v>
      </c>
      <c r="E168" s="39" t="s">
        <v>69</v>
      </c>
      <c r="F168" s="40">
        <v>120</v>
      </c>
      <c r="G168" s="40">
        <v>19.170000000000002</v>
      </c>
      <c r="H168" s="40">
        <v>21.36</v>
      </c>
      <c r="I168" s="40">
        <v>7.38</v>
      </c>
      <c r="J168" s="40">
        <v>293.04000000000002</v>
      </c>
      <c r="K168" s="41">
        <v>73</v>
      </c>
      <c r="L168" s="40">
        <v>35.299999999999997</v>
      </c>
    </row>
    <row r="169" spans="1:12" ht="15" x14ac:dyDescent="0.25">
      <c r="A169" s="23"/>
      <c r="B169" s="15"/>
      <c r="C169" s="11"/>
      <c r="D169" s="7" t="s">
        <v>28</v>
      </c>
      <c r="E169" s="39" t="s">
        <v>64</v>
      </c>
      <c r="F169" s="40">
        <v>150</v>
      </c>
      <c r="G169" s="40">
        <v>3.15</v>
      </c>
      <c r="H169" s="40">
        <v>6.7</v>
      </c>
      <c r="I169" s="40">
        <v>21.9</v>
      </c>
      <c r="J169" s="40">
        <v>164</v>
      </c>
      <c r="K169" s="41">
        <v>92</v>
      </c>
      <c r="L169" s="40">
        <v>8.1999999999999993</v>
      </c>
    </row>
    <row r="170" spans="1:12" ht="15" x14ac:dyDescent="0.25">
      <c r="A170" s="23"/>
      <c r="B170" s="15"/>
      <c r="C170" s="11"/>
      <c r="D170" s="7" t="s">
        <v>29</v>
      </c>
      <c r="E170" s="39" t="s">
        <v>40</v>
      </c>
      <c r="F170" s="40">
        <v>180</v>
      </c>
      <c r="G170" s="40">
        <v>0.54</v>
      </c>
      <c r="H170" s="40">
        <v>0</v>
      </c>
      <c r="I170" s="40">
        <v>28.26</v>
      </c>
      <c r="J170" s="40">
        <v>112</v>
      </c>
      <c r="K170" s="41">
        <v>153</v>
      </c>
      <c r="L170" s="40">
        <v>8.41</v>
      </c>
    </row>
    <row r="171" spans="1:12" ht="15" x14ac:dyDescent="0.25">
      <c r="A171" s="23"/>
      <c r="B171" s="15"/>
      <c r="C171" s="11"/>
      <c r="D171" s="7" t="s">
        <v>30</v>
      </c>
      <c r="E171" s="39" t="s">
        <v>96</v>
      </c>
      <c r="F171" s="40">
        <v>30</v>
      </c>
      <c r="G171" s="40">
        <v>3.2</v>
      </c>
      <c r="H171" s="40">
        <v>0.5</v>
      </c>
      <c r="I171" s="40">
        <v>17.100000000000001</v>
      </c>
      <c r="J171" s="40">
        <v>88.4</v>
      </c>
      <c r="K171" s="41"/>
      <c r="L171" s="40">
        <v>2.2599999999999998</v>
      </c>
    </row>
    <row r="172" spans="1:12" ht="15" x14ac:dyDescent="0.25">
      <c r="A172" s="23"/>
      <c r="B172" s="15"/>
      <c r="C172" s="11"/>
      <c r="D172" s="7" t="s">
        <v>31</v>
      </c>
      <c r="E172" s="39" t="s">
        <v>102</v>
      </c>
      <c r="F172" s="40">
        <v>20</v>
      </c>
      <c r="G172" s="40">
        <v>1.6</v>
      </c>
      <c r="H172" s="40">
        <v>0.3</v>
      </c>
      <c r="I172" s="40">
        <v>7.5</v>
      </c>
      <c r="J172" s="40">
        <v>40.200000000000003</v>
      </c>
      <c r="K172" s="41"/>
      <c r="L172" s="40">
        <v>1.33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785</v>
      </c>
      <c r="G175" s="19">
        <f t="shared" ref="G175:J175" si="29">SUM(G166:G174)</f>
        <v>29.88</v>
      </c>
      <c r="H175" s="19">
        <f t="shared" si="29"/>
        <v>34.54</v>
      </c>
      <c r="I175" s="19">
        <f t="shared" si="29"/>
        <v>94.240000000000009</v>
      </c>
      <c r="J175" s="19">
        <f t="shared" si="29"/>
        <v>803.28000000000009</v>
      </c>
      <c r="K175" s="25"/>
      <c r="L175" s="19">
        <f t="shared" ref="L175" si="30">SUM(L166:L174)</f>
        <v>81</v>
      </c>
    </row>
    <row r="176" spans="1:12" ht="15.75" thickBot="1" x14ac:dyDescent="0.25">
      <c r="A176" s="27">
        <f>A158</f>
        <v>2</v>
      </c>
      <c r="B176" s="28">
        <f>B158</f>
        <v>9</v>
      </c>
      <c r="C176" s="59" t="s">
        <v>4</v>
      </c>
      <c r="D176" s="60"/>
      <c r="E176" s="29"/>
      <c r="F176" s="30">
        <f>F165+F175</f>
        <v>785</v>
      </c>
      <c r="G176" s="30">
        <f t="shared" ref="G176:L176" si="31">G165+G175</f>
        <v>29.88</v>
      </c>
      <c r="H176" s="30">
        <f t="shared" si="31"/>
        <v>34.54</v>
      </c>
      <c r="I176" s="30">
        <f t="shared" si="31"/>
        <v>94.240000000000009</v>
      </c>
      <c r="J176" s="30">
        <f t="shared" si="31"/>
        <v>803.28000000000009</v>
      </c>
      <c r="K176" s="30"/>
      <c r="L176" s="30">
        <f t="shared" si="31"/>
        <v>81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32">SUM(G177:G183)</f>
        <v>0</v>
      </c>
      <c r="H184" s="19">
        <f t="shared" si="32"/>
        <v>0</v>
      </c>
      <c r="I184" s="19">
        <f t="shared" si="32"/>
        <v>0</v>
      </c>
      <c r="J184" s="19">
        <f t="shared" si="32"/>
        <v>0</v>
      </c>
      <c r="K184" s="25"/>
      <c r="L184" s="19">
        <f t="shared" ref="L184" si="33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93</v>
      </c>
      <c r="F185" s="40">
        <v>60</v>
      </c>
      <c r="G185" s="40">
        <v>4.4800000000000004</v>
      </c>
      <c r="H185" s="40">
        <v>7.28</v>
      </c>
      <c r="I185" s="40">
        <v>4.08</v>
      </c>
      <c r="J185" s="40">
        <v>99.76</v>
      </c>
      <c r="K185" s="41">
        <v>11</v>
      </c>
      <c r="L185" s="40">
        <v>8.1</v>
      </c>
    </row>
    <row r="186" spans="1:12" ht="15" x14ac:dyDescent="0.25">
      <c r="A186" s="23"/>
      <c r="B186" s="15"/>
      <c r="C186" s="11"/>
      <c r="D186" s="7" t="s">
        <v>26</v>
      </c>
      <c r="E186" s="39" t="s">
        <v>74</v>
      </c>
      <c r="F186" s="40">
        <v>235</v>
      </c>
      <c r="G186" s="40">
        <v>1.6</v>
      </c>
      <c r="H186" s="40">
        <v>1.92</v>
      </c>
      <c r="I186" s="40">
        <v>11.84</v>
      </c>
      <c r="J186" s="40">
        <v>71.040000000000006</v>
      </c>
      <c r="K186" s="41">
        <v>45</v>
      </c>
      <c r="L186" s="40">
        <v>12.8</v>
      </c>
    </row>
    <row r="187" spans="1:12" ht="15" x14ac:dyDescent="0.25">
      <c r="A187" s="23"/>
      <c r="B187" s="15"/>
      <c r="C187" s="11"/>
      <c r="D187" s="7" t="s">
        <v>27</v>
      </c>
      <c r="E187" s="39" t="s">
        <v>66</v>
      </c>
      <c r="F187" s="40">
        <v>120</v>
      </c>
      <c r="G187" s="40">
        <v>22.32</v>
      </c>
      <c r="H187" s="40">
        <v>14.94</v>
      </c>
      <c r="I187" s="40">
        <v>5.49</v>
      </c>
      <c r="J187" s="40">
        <v>245.7</v>
      </c>
      <c r="K187" s="41">
        <v>84</v>
      </c>
      <c r="L187" s="40">
        <v>33.5</v>
      </c>
    </row>
    <row r="188" spans="1:12" ht="15" x14ac:dyDescent="0.25">
      <c r="A188" s="23"/>
      <c r="B188" s="15"/>
      <c r="C188" s="11"/>
      <c r="D188" s="7" t="s">
        <v>28</v>
      </c>
      <c r="E188" s="39" t="s">
        <v>65</v>
      </c>
      <c r="F188" s="40">
        <v>150</v>
      </c>
      <c r="G188" s="40">
        <v>5.13</v>
      </c>
      <c r="H188" s="40">
        <v>5.83</v>
      </c>
      <c r="I188" s="40">
        <v>29.34</v>
      </c>
      <c r="J188" s="40">
        <v>190.37</v>
      </c>
      <c r="K188" s="41">
        <v>106</v>
      </c>
      <c r="L188" s="40">
        <v>10.71</v>
      </c>
    </row>
    <row r="189" spans="1:12" ht="15" x14ac:dyDescent="0.25">
      <c r="A189" s="23"/>
      <c r="B189" s="15"/>
      <c r="C189" s="11"/>
      <c r="D189" s="7" t="s">
        <v>29</v>
      </c>
      <c r="E189" s="39" t="s">
        <v>67</v>
      </c>
      <c r="F189" s="40">
        <v>180</v>
      </c>
      <c r="G189" s="40">
        <v>0.16</v>
      </c>
      <c r="H189" s="40">
        <v>0.16</v>
      </c>
      <c r="I189" s="40">
        <v>23.88</v>
      </c>
      <c r="J189" s="40">
        <v>97.6</v>
      </c>
      <c r="K189" s="41">
        <v>251</v>
      </c>
      <c r="L189" s="40">
        <v>12.3</v>
      </c>
    </row>
    <row r="190" spans="1:12" ht="15" x14ac:dyDescent="0.25">
      <c r="A190" s="23"/>
      <c r="B190" s="15"/>
      <c r="C190" s="11"/>
      <c r="D190" s="7" t="s">
        <v>30</v>
      </c>
      <c r="E190" s="39" t="s">
        <v>96</v>
      </c>
      <c r="F190" s="40">
        <v>30</v>
      </c>
      <c r="G190" s="40">
        <v>3.2</v>
      </c>
      <c r="H190" s="40">
        <v>0.5</v>
      </c>
      <c r="I190" s="40">
        <v>17.100000000000001</v>
      </c>
      <c r="J190" s="40">
        <v>88.4</v>
      </c>
      <c r="K190" s="41"/>
      <c r="L190" s="40">
        <v>2.2599999999999998</v>
      </c>
    </row>
    <row r="191" spans="1:12" ht="15" x14ac:dyDescent="0.25">
      <c r="A191" s="23"/>
      <c r="B191" s="15"/>
      <c r="C191" s="11"/>
      <c r="D191" s="7" t="s">
        <v>31</v>
      </c>
      <c r="E191" s="39" t="s">
        <v>102</v>
      </c>
      <c r="F191" s="40">
        <v>20</v>
      </c>
      <c r="G191" s="40">
        <v>1.6</v>
      </c>
      <c r="H191" s="40">
        <v>0.3</v>
      </c>
      <c r="I191" s="40">
        <v>7.5</v>
      </c>
      <c r="J191" s="40">
        <v>40.200000000000003</v>
      </c>
      <c r="K191" s="41"/>
      <c r="L191" s="40">
        <v>1.33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795</v>
      </c>
      <c r="G194" s="19">
        <f t="shared" ref="G194:J194" si="34">SUM(G185:G193)</f>
        <v>38.49</v>
      </c>
      <c r="H194" s="19">
        <f t="shared" si="34"/>
        <v>30.93</v>
      </c>
      <c r="I194" s="19">
        <f t="shared" si="34"/>
        <v>99.22999999999999</v>
      </c>
      <c r="J194" s="19">
        <f t="shared" si="34"/>
        <v>833.07</v>
      </c>
      <c r="K194" s="25"/>
      <c r="L194" s="19">
        <f t="shared" ref="L194" si="35">SUM(L185:L193)</f>
        <v>81</v>
      </c>
    </row>
    <row r="195" spans="1:12" ht="15.75" thickBot="1" x14ac:dyDescent="0.25">
      <c r="A195" s="48">
        <f>A177</f>
        <v>2</v>
      </c>
      <c r="B195" s="49">
        <f>B177</f>
        <v>10</v>
      </c>
      <c r="C195" s="59" t="s">
        <v>4</v>
      </c>
      <c r="D195" s="60"/>
      <c r="E195" s="29"/>
      <c r="F195" s="30">
        <f>F184+F194</f>
        <v>795</v>
      </c>
      <c r="G195" s="30">
        <f t="shared" ref="G195:L195" si="36">G184+G194</f>
        <v>38.49</v>
      </c>
      <c r="H195" s="30">
        <f t="shared" si="36"/>
        <v>30.93</v>
      </c>
      <c r="I195" s="30">
        <f t="shared" si="36"/>
        <v>99.22999999999999</v>
      </c>
      <c r="J195" s="30">
        <f t="shared" si="36"/>
        <v>833.07</v>
      </c>
      <c r="K195" s="30"/>
      <c r="L195" s="30">
        <f t="shared" si="36"/>
        <v>81</v>
      </c>
    </row>
    <row r="196" spans="1:12" ht="15" x14ac:dyDescent="0.25">
      <c r="A196" s="57">
        <v>2</v>
      </c>
      <c r="B196" s="57">
        <v>11</v>
      </c>
      <c r="C196" s="54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50"/>
      <c r="B197" s="51"/>
      <c r="C197" s="55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56"/>
      <c r="B198" s="51"/>
      <c r="C198" s="55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50"/>
      <c r="B199" s="51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50"/>
      <c r="B200" s="51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50"/>
      <c r="B201" s="51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50"/>
      <c r="B202" s="51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50"/>
      <c r="B203" s="51"/>
      <c r="C203" s="8"/>
      <c r="D203" s="18" t="s">
        <v>32</v>
      </c>
      <c r="E203" s="9"/>
      <c r="F203" s="19">
        <f>SUM(F196:F202)</f>
        <v>0</v>
      </c>
      <c r="G203" s="19">
        <f t="shared" ref="G203:J203" si="37">SUM(G196:G202)</f>
        <v>0</v>
      </c>
      <c r="H203" s="19">
        <f t="shared" si="37"/>
        <v>0</v>
      </c>
      <c r="I203" s="19">
        <f t="shared" si="37"/>
        <v>0</v>
      </c>
      <c r="J203" s="19">
        <f t="shared" si="37"/>
        <v>0</v>
      </c>
      <c r="K203" s="25"/>
      <c r="L203" s="19">
        <f t="shared" ref="L203" si="38">SUM(L196:L202)</f>
        <v>0</v>
      </c>
    </row>
    <row r="204" spans="1:12" ht="15" x14ac:dyDescent="0.25">
      <c r="A204" s="50">
        <v>2</v>
      </c>
      <c r="B204" s="51">
        <v>11</v>
      </c>
      <c r="C204" s="10" t="s">
        <v>24</v>
      </c>
      <c r="D204" s="7" t="s">
        <v>25</v>
      </c>
      <c r="E204" s="39" t="s">
        <v>85</v>
      </c>
      <c r="F204" s="40">
        <v>60</v>
      </c>
      <c r="G204" s="40">
        <v>1.3</v>
      </c>
      <c r="H204" s="40">
        <v>9.9</v>
      </c>
      <c r="I204" s="40">
        <v>8.4</v>
      </c>
      <c r="J204" s="40">
        <v>127.9</v>
      </c>
      <c r="K204" s="41">
        <v>30</v>
      </c>
      <c r="L204" s="40">
        <v>12.3</v>
      </c>
    </row>
    <row r="205" spans="1:12" ht="15" x14ac:dyDescent="0.25">
      <c r="A205" s="50"/>
      <c r="B205" s="51"/>
      <c r="C205" s="11"/>
      <c r="D205" s="7" t="s">
        <v>26</v>
      </c>
      <c r="E205" s="39" t="s">
        <v>71</v>
      </c>
      <c r="F205" s="40">
        <v>210</v>
      </c>
      <c r="G205" s="40">
        <v>1.74</v>
      </c>
      <c r="H205" s="40">
        <v>4.0999999999999996</v>
      </c>
      <c r="I205" s="40">
        <v>13.28</v>
      </c>
      <c r="J205" s="40">
        <v>97</v>
      </c>
      <c r="K205" s="41">
        <v>60</v>
      </c>
      <c r="L205" s="40">
        <v>15.6</v>
      </c>
    </row>
    <row r="206" spans="1:12" ht="15" x14ac:dyDescent="0.25">
      <c r="A206" s="50"/>
      <c r="B206" s="51"/>
      <c r="C206" s="11"/>
      <c r="D206" s="7" t="s">
        <v>27</v>
      </c>
      <c r="E206" s="39" t="s">
        <v>72</v>
      </c>
      <c r="F206" s="40">
        <v>120</v>
      </c>
      <c r="G206" s="40">
        <v>16.53</v>
      </c>
      <c r="H206" s="40">
        <v>25.29</v>
      </c>
      <c r="I206" s="40">
        <v>10.92</v>
      </c>
      <c r="J206" s="40">
        <v>337.41</v>
      </c>
      <c r="K206" s="41">
        <v>181</v>
      </c>
      <c r="L206" s="40">
        <v>32.6</v>
      </c>
    </row>
    <row r="207" spans="1:12" ht="15" x14ac:dyDescent="0.25">
      <c r="A207" s="50"/>
      <c r="B207" s="51"/>
      <c r="C207" s="11"/>
      <c r="D207" s="7" t="s">
        <v>28</v>
      </c>
      <c r="E207" s="39" t="s">
        <v>45</v>
      </c>
      <c r="F207" s="40">
        <v>150</v>
      </c>
      <c r="G207" s="40">
        <v>5.25</v>
      </c>
      <c r="H207" s="40">
        <v>6.15</v>
      </c>
      <c r="I207" s="40">
        <v>35.25</v>
      </c>
      <c r="J207" s="40">
        <v>221</v>
      </c>
      <c r="K207" s="41">
        <v>97</v>
      </c>
      <c r="L207" s="40">
        <v>8.61</v>
      </c>
    </row>
    <row r="208" spans="1:12" ht="15" x14ac:dyDescent="0.25">
      <c r="A208" s="50"/>
      <c r="B208" s="51"/>
      <c r="C208" s="11"/>
      <c r="D208" s="7" t="s">
        <v>29</v>
      </c>
      <c r="E208" s="39" t="s">
        <v>42</v>
      </c>
      <c r="F208" s="40">
        <v>180</v>
      </c>
      <c r="G208" s="40">
        <v>0.3</v>
      </c>
      <c r="H208" s="40">
        <v>0</v>
      </c>
      <c r="I208" s="40">
        <v>15.2</v>
      </c>
      <c r="J208" s="40">
        <v>62</v>
      </c>
      <c r="K208" s="41">
        <v>146</v>
      </c>
      <c r="L208" s="40">
        <v>8.3000000000000007</v>
      </c>
    </row>
    <row r="209" spans="1:12" ht="15" x14ac:dyDescent="0.25">
      <c r="A209" s="50"/>
      <c r="B209" s="51"/>
      <c r="C209" s="11"/>
      <c r="D209" s="7" t="s">
        <v>30</v>
      </c>
      <c r="E209" s="39" t="s">
        <v>96</v>
      </c>
      <c r="F209" s="40">
        <v>30</v>
      </c>
      <c r="G209" s="40">
        <v>3.2</v>
      </c>
      <c r="H209" s="40">
        <v>0.5</v>
      </c>
      <c r="I209" s="40">
        <v>17.100000000000001</v>
      </c>
      <c r="J209" s="40">
        <v>88.4</v>
      </c>
      <c r="K209" s="41"/>
      <c r="L209" s="40">
        <v>2.2599999999999998</v>
      </c>
    </row>
    <row r="210" spans="1:12" ht="15" x14ac:dyDescent="0.25">
      <c r="A210" s="50"/>
      <c r="B210" s="51"/>
      <c r="C210" s="11"/>
      <c r="D210" s="7" t="s">
        <v>31</v>
      </c>
      <c r="E210" s="39" t="s">
        <v>99</v>
      </c>
      <c r="F210" s="40">
        <v>20</v>
      </c>
      <c r="G210" s="40">
        <v>1.6</v>
      </c>
      <c r="H210" s="40">
        <v>0.3</v>
      </c>
      <c r="I210" s="40">
        <v>7.5</v>
      </c>
      <c r="J210" s="40">
        <v>40.200000000000003</v>
      </c>
      <c r="K210" s="41"/>
      <c r="L210" s="40">
        <v>1.33</v>
      </c>
    </row>
    <row r="211" spans="1:12" ht="15" x14ac:dyDescent="0.25">
      <c r="A211" s="50"/>
      <c r="B211" s="51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50"/>
      <c r="B212" s="51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50"/>
      <c r="B213" s="51"/>
      <c r="C213" s="8"/>
      <c r="D213" s="18" t="s">
        <v>32</v>
      </c>
      <c r="E213" s="9"/>
      <c r="F213" s="19">
        <f>SUM(F204:F212)</f>
        <v>770</v>
      </c>
      <c r="G213" s="19">
        <f t="shared" ref="G213:J213" si="39">SUM(G204:G212)</f>
        <v>29.92</v>
      </c>
      <c r="H213" s="19">
        <f t="shared" si="39"/>
        <v>46.239999999999995</v>
      </c>
      <c r="I213" s="19">
        <f t="shared" si="39"/>
        <v>107.65</v>
      </c>
      <c r="J213" s="19">
        <f t="shared" si="39"/>
        <v>973.91000000000008</v>
      </c>
      <c r="K213" s="25"/>
      <c r="L213" s="19">
        <f t="shared" ref="L213" si="40">SUM(L204:L212)</f>
        <v>81</v>
      </c>
    </row>
    <row r="214" spans="1:12" ht="15.75" thickBot="1" x14ac:dyDescent="0.25">
      <c r="A214" s="52">
        <v>2</v>
      </c>
      <c r="B214" s="53">
        <v>11</v>
      </c>
      <c r="C214" s="59" t="s">
        <v>4</v>
      </c>
      <c r="D214" s="60"/>
      <c r="E214" s="29"/>
      <c r="F214" s="30">
        <f>F203+F213</f>
        <v>770</v>
      </c>
      <c r="G214" s="30">
        <f t="shared" ref="G214:J214" si="41">G203+G213</f>
        <v>29.92</v>
      </c>
      <c r="H214" s="30">
        <f t="shared" si="41"/>
        <v>46.239999999999995</v>
      </c>
      <c r="I214" s="30">
        <f t="shared" si="41"/>
        <v>107.65</v>
      </c>
      <c r="J214" s="30">
        <f t="shared" si="41"/>
        <v>973.91000000000008</v>
      </c>
      <c r="K214" s="30"/>
      <c r="L214" s="30">
        <f t="shared" ref="L214" si="42">L203+L213</f>
        <v>81</v>
      </c>
    </row>
    <row r="215" spans="1:12" ht="15" x14ac:dyDescent="0.25">
      <c r="A215" s="57">
        <v>2</v>
      </c>
      <c r="B215" s="57">
        <v>12</v>
      </c>
      <c r="C215" s="54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50"/>
      <c r="B216" s="51"/>
      <c r="C216" s="55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56"/>
      <c r="B217" s="51"/>
      <c r="C217" s="55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50"/>
      <c r="B218" s="51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50"/>
      <c r="B219" s="51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50"/>
      <c r="B220" s="51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50"/>
      <c r="B221" s="51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50"/>
      <c r="B222" s="51"/>
      <c r="C222" s="8"/>
      <c r="D222" s="18" t="s">
        <v>32</v>
      </c>
      <c r="E222" s="9"/>
      <c r="F222" s="19">
        <f>SUM(F215:F221)</f>
        <v>0</v>
      </c>
      <c r="G222" s="19">
        <f t="shared" ref="G222:J222" si="43">SUM(G215:G221)</f>
        <v>0</v>
      </c>
      <c r="H222" s="19">
        <f t="shared" si="43"/>
        <v>0</v>
      </c>
      <c r="I222" s="19">
        <f t="shared" si="43"/>
        <v>0</v>
      </c>
      <c r="J222" s="19">
        <f t="shared" si="43"/>
        <v>0</v>
      </c>
      <c r="K222" s="25"/>
      <c r="L222" s="19">
        <f t="shared" ref="L222" si="44">SUM(L215:L221)</f>
        <v>0</v>
      </c>
    </row>
    <row r="223" spans="1:12" ht="15" x14ac:dyDescent="0.25">
      <c r="A223" s="50">
        <v>2</v>
      </c>
      <c r="B223" s="51">
        <v>12</v>
      </c>
      <c r="C223" s="10" t="s">
        <v>24</v>
      </c>
      <c r="D223" s="7" t="s">
        <v>25</v>
      </c>
      <c r="E223" s="39" t="s">
        <v>52</v>
      </c>
      <c r="F223" s="40">
        <v>60</v>
      </c>
      <c r="G223" s="40">
        <v>2.6</v>
      </c>
      <c r="H223" s="40">
        <v>5</v>
      </c>
      <c r="I223" s="40">
        <v>3.1</v>
      </c>
      <c r="J223" s="40">
        <v>67.8</v>
      </c>
      <c r="K223" s="41">
        <v>13</v>
      </c>
      <c r="L223" s="40">
        <v>8.5</v>
      </c>
    </row>
    <row r="224" spans="1:12" ht="15" x14ac:dyDescent="0.25">
      <c r="A224" s="50"/>
      <c r="B224" s="51"/>
      <c r="C224" s="11"/>
      <c r="D224" s="7" t="s">
        <v>26</v>
      </c>
      <c r="E224" s="39" t="s">
        <v>44</v>
      </c>
      <c r="F224" s="40">
        <v>200</v>
      </c>
      <c r="G224" s="40">
        <v>6.2</v>
      </c>
      <c r="H224" s="40">
        <v>5.6</v>
      </c>
      <c r="I224" s="40">
        <v>22.3</v>
      </c>
      <c r="J224" s="40">
        <v>135.52000000000001</v>
      </c>
      <c r="K224" s="41">
        <v>47</v>
      </c>
      <c r="L224" s="40">
        <v>13.4</v>
      </c>
    </row>
    <row r="225" spans="1:12" ht="15" x14ac:dyDescent="0.25">
      <c r="A225" s="50"/>
      <c r="B225" s="51"/>
      <c r="C225" s="11"/>
      <c r="D225" s="7" t="s">
        <v>27</v>
      </c>
      <c r="E225" s="39" t="s">
        <v>94</v>
      </c>
      <c r="F225" s="40">
        <v>90</v>
      </c>
      <c r="G225" s="40">
        <v>14.56</v>
      </c>
      <c r="H225" s="40">
        <v>13.9</v>
      </c>
      <c r="I225" s="40">
        <v>3.12</v>
      </c>
      <c r="J225" s="40">
        <v>188.8</v>
      </c>
      <c r="K225" s="41">
        <v>206</v>
      </c>
      <c r="L225" s="40">
        <v>28.52</v>
      </c>
    </row>
    <row r="226" spans="1:12" ht="15" x14ac:dyDescent="0.25">
      <c r="A226" s="50"/>
      <c r="B226" s="51"/>
      <c r="C226" s="11"/>
      <c r="D226" s="7" t="s">
        <v>28</v>
      </c>
      <c r="E226" s="39" t="s">
        <v>73</v>
      </c>
      <c r="F226" s="40">
        <v>150</v>
      </c>
      <c r="G226" s="40">
        <v>3.42</v>
      </c>
      <c r="H226" s="40">
        <v>8.1</v>
      </c>
      <c r="I226" s="40">
        <v>19.079999999999998</v>
      </c>
      <c r="J226" s="40">
        <v>172.9</v>
      </c>
      <c r="K226" s="41">
        <v>87</v>
      </c>
      <c r="L226" s="40">
        <v>11.1</v>
      </c>
    </row>
    <row r="227" spans="1:12" ht="15" x14ac:dyDescent="0.25">
      <c r="A227" s="50"/>
      <c r="B227" s="51"/>
      <c r="C227" s="11"/>
      <c r="D227" s="7" t="s">
        <v>29</v>
      </c>
      <c r="E227" s="39" t="s">
        <v>95</v>
      </c>
      <c r="F227" s="40">
        <v>180</v>
      </c>
      <c r="G227" s="40">
        <v>2.7</v>
      </c>
      <c r="H227" s="40">
        <v>2.8</v>
      </c>
      <c r="I227" s="40">
        <v>22.4</v>
      </c>
      <c r="J227" s="40">
        <v>125.6</v>
      </c>
      <c r="K227" s="41">
        <v>148</v>
      </c>
      <c r="L227" s="40">
        <v>15.89</v>
      </c>
    </row>
    <row r="228" spans="1:12" ht="15" x14ac:dyDescent="0.25">
      <c r="A228" s="50"/>
      <c r="B228" s="51"/>
      <c r="C228" s="11"/>
      <c r="D228" s="7" t="s">
        <v>30</v>
      </c>
      <c r="E228" s="39" t="s">
        <v>43</v>
      </c>
      <c r="F228" s="40">
        <v>30</v>
      </c>
      <c r="G228" s="40">
        <v>3.2</v>
      </c>
      <c r="H228" s="40">
        <v>0.3</v>
      </c>
      <c r="I228" s="40">
        <v>17.100000000000001</v>
      </c>
      <c r="J228" s="40">
        <v>88.4</v>
      </c>
      <c r="K228" s="41"/>
      <c r="L228" s="40">
        <v>2.2599999999999998</v>
      </c>
    </row>
    <row r="229" spans="1:12" ht="15" x14ac:dyDescent="0.25">
      <c r="A229" s="50"/>
      <c r="B229" s="51"/>
      <c r="C229" s="11"/>
      <c r="D229" s="7" t="s">
        <v>31</v>
      </c>
      <c r="E229" s="39" t="s">
        <v>78</v>
      </c>
      <c r="F229" s="40">
        <v>20</v>
      </c>
      <c r="G229" s="40">
        <v>1.6</v>
      </c>
      <c r="H229" s="40">
        <v>0.3</v>
      </c>
      <c r="I229" s="40">
        <v>7.5</v>
      </c>
      <c r="J229" s="40">
        <v>40.200000000000003</v>
      </c>
      <c r="K229" s="41"/>
      <c r="L229" s="40">
        <v>1.33</v>
      </c>
    </row>
    <row r="230" spans="1:12" ht="15" x14ac:dyDescent="0.25">
      <c r="A230" s="50"/>
      <c r="B230" s="51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50"/>
      <c r="B231" s="51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50"/>
      <c r="B232" s="51"/>
      <c r="C232" s="8"/>
      <c r="D232" s="18" t="s">
        <v>32</v>
      </c>
      <c r="E232" s="9"/>
      <c r="F232" s="19">
        <f>SUM(F223:F231)</f>
        <v>730</v>
      </c>
      <c r="G232" s="19">
        <f t="shared" ref="G232:J232" si="45">SUM(G223:G231)</f>
        <v>34.28</v>
      </c>
      <c r="H232" s="19">
        <f t="shared" si="45"/>
        <v>35.999999999999993</v>
      </c>
      <c r="I232" s="19">
        <f t="shared" si="45"/>
        <v>94.6</v>
      </c>
      <c r="J232" s="19">
        <f t="shared" si="45"/>
        <v>819.22</v>
      </c>
      <c r="K232" s="25"/>
      <c r="L232" s="19">
        <f t="shared" ref="L232" si="46">SUM(L223:L231)</f>
        <v>81</v>
      </c>
    </row>
    <row r="233" spans="1:12" ht="15.75" thickBot="1" x14ac:dyDescent="0.25">
      <c r="A233" s="52">
        <v>2</v>
      </c>
      <c r="B233" s="53">
        <v>12</v>
      </c>
      <c r="C233" s="59" t="s">
        <v>4</v>
      </c>
      <c r="D233" s="60"/>
      <c r="E233" s="29"/>
      <c r="F233" s="30">
        <f>F222+F232</f>
        <v>730</v>
      </c>
      <c r="G233" s="30">
        <f t="shared" ref="G233:J233" si="47">G222+G232</f>
        <v>34.28</v>
      </c>
      <c r="H233" s="30">
        <f t="shared" si="47"/>
        <v>35.999999999999993</v>
      </c>
      <c r="I233" s="30">
        <f t="shared" si="47"/>
        <v>94.6</v>
      </c>
      <c r="J233" s="30">
        <f t="shared" si="47"/>
        <v>819.22</v>
      </c>
      <c r="K233" s="30"/>
      <c r="L233" s="30">
        <f t="shared" ref="L233" si="48">L222+L232</f>
        <v>81</v>
      </c>
    </row>
    <row r="234" spans="1:12" x14ac:dyDescent="0.2">
      <c r="E234" s="2" t="s">
        <v>70</v>
      </c>
      <c r="F234" s="58">
        <f t="shared" ref="F234:L234" si="49">(F24+F43+F62+F81+F100+F119+F138+F157+F176+F195+F214+F233)/12</f>
        <v>767.75</v>
      </c>
      <c r="G234" s="58">
        <f t="shared" si="49"/>
        <v>34.779166666666669</v>
      </c>
      <c r="H234" s="58">
        <f t="shared" si="49"/>
        <v>32.876250000000006</v>
      </c>
      <c r="I234" s="58">
        <f t="shared" si="49"/>
        <v>112.46333333333332</v>
      </c>
      <c r="J234" s="58">
        <f t="shared" si="49"/>
        <v>867.53916666666657</v>
      </c>
      <c r="K234" s="58">
        <f t="shared" si="49"/>
        <v>0</v>
      </c>
      <c r="L234" s="58">
        <f t="shared" si="49"/>
        <v>81</v>
      </c>
    </row>
  </sheetData>
  <mergeCells count="15">
    <mergeCell ref="C195:D195"/>
    <mergeCell ref="C214:D214"/>
    <mergeCell ref="C233:D233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2025-04-24T17:59:12Z</dcterms:modified>
</cp:coreProperties>
</file>